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14,11" sheetId="1" r:id="rId1"/>
    <sheet name="14,11б" sheetId="2" r:id="rId2"/>
    <sheet name="15,11" sheetId="3" r:id="rId3"/>
    <sheet name="15,11б" sheetId="4" r:id="rId4"/>
    <sheet name="16,11" sheetId="5" r:id="rId5"/>
    <sheet name="16,11б" sheetId="6" r:id="rId6"/>
    <sheet name="17,11" sheetId="7" r:id="rId7"/>
    <sheet name="17,11б" sheetId="8" r:id="rId8"/>
    <sheet name="18,11" sheetId="9" r:id="rId9"/>
    <sheet name="18,11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K33" i="5"/>
  <c r="N29"/>
  <c r="L29"/>
  <c r="K29"/>
  <c r="J29"/>
  <c r="I29"/>
  <c r="N19"/>
  <c r="N33" s="1"/>
  <c r="L19"/>
  <c r="L33" s="1"/>
  <c r="K19"/>
  <c r="J19"/>
  <c r="J33" s="1"/>
  <c r="I19"/>
  <c r="I33" s="1"/>
  <c r="N28" i="4"/>
  <c r="L28"/>
  <c r="K28"/>
  <c r="J28"/>
  <c r="I28"/>
  <c r="N18"/>
  <c r="N32" s="1"/>
  <c r="L18"/>
  <c r="L32" s="1"/>
  <c r="K18"/>
  <c r="K32" s="1"/>
  <c r="J18"/>
  <c r="J32" s="1"/>
  <c r="I18"/>
  <c r="I32" s="1"/>
  <c r="N28" i="3"/>
  <c r="L28"/>
  <c r="K28"/>
  <c r="J28"/>
  <c r="I28"/>
  <c r="N18"/>
  <c r="N32" s="1"/>
  <c r="L18"/>
  <c r="L32" s="1"/>
  <c r="K18"/>
  <c r="K32" s="1"/>
  <c r="J18"/>
  <c r="J32" s="1"/>
  <c r="I18"/>
  <c r="I32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<sst xmlns="http://schemas.openxmlformats.org/spreadsheetml/2006/main" count="702" uniqueCount="156">
  <si>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</si>
  <si>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</si>
  <si>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</si>
  <si>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</si>
  <si>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14 ноября 2022г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</si>
  <si>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</si>
  <si>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</si>
  <si>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</si>
  <si>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</si>
  <si>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</si>
  <si>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</si>
  <si>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</si>
  <si>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</si>
  <si>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</si>
  <si>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</si>
  <si>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</si>
  <si>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</si>
  <si>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</si>
  <si>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</si>
  <si>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</si>
  <si>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</si>
  <si>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</si>
  <si>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</si>
  <si>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</si>
  <si>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</si>
  <si>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</si>
  <si>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Творожок в инд.упаковке</t>
  </si>
  <si>
    <t>1шт</t>
  </si>
  <si>
    <t>хлеб</t>
  </si>
  <si>
    <t>батон</t>
  </si>
  <si>
    <t>1/70</t>
  </si>
  <si>
    <t>Фрукты</t>
  </si>
  <si>
    <t>ИТОГО :</t>
  </si>
  <si>
    <t>ОБЕД</t>
  </si>
  <si>
    <t>закуска</t>
  </si>
  <si>
    <t>Яйцо отварное</t>
  </si>
  <si>
    <t>1 блюдо</t>
  </si>
  <si>
    <t>135-96</t>
  </si>
  <si>
    <t>Борщ из свежей капусты с гов.тушенкой</t>
  </si>
  <si>
    <t>25/250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</si>
  <si>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</si>
  <si>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</si>
  <si>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</si>
  <si>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</si>
  <si>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</si>
  <si>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</si>
  <si>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</si>
  <si>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1/180</t>
  </si>
  <si>
    <t>627-96</t>
  </si>
  <si>
    <t>Чай с сахаром</t>
  </si>
  <si>
    <t>Ржаной</t>
  </si>
  <si>
    <t>1/46</t>
  </si>
  <si>
    <t>выпечка</t>
  </si>
  <si>
    <t>ттк-14-96</t>
  </si>
  <si>
    <t>Булочка бутербродная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</si>
  <si>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</si>
  <si>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</si>
  <si>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</si>
  <si>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</si>
  <si>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</si>
  <si>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</si>
  <si>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</si>
  <si>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</si>
  <si>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</si>
  <si>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</si>
  <si>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1,20</t>
  </si>
  <si>
    <t>Каша "Дружба"с маслом сливочным</t>
  </si>
  <si>
    <t>Йогурт</t>
  </si>
  <si>
    <t>Хлеб</t>
  </si>
  <si>
    <t>Батон</t>
  </si>
  <si>
    <t>салат</t>
  </si>
  <si>
    <t>вторник           15 ноября    2022г</t>
  </si>
  <si>
    <t>МЕНЮ (7-10лет) вторая неделя</t>
  </si>
  <si>
    <t>Зеленый конс горошек</t>
  </si>
  <si>
    <t>1/16</t>
  </si>
  <si>
    <t>609-2011</t>
  </si>
  <si>
    <t>Котлета домашняя</t>
  </si>
  <si>
    <t>274-96</t>
  </si>
  <si>
    <t>637-96</t>
  </si>
  <si>
    <t>Кофейный напиток на молоке</t>
  </si>
  <si>
    <t>пшеничный</t>
  </si>
  <si>
    <t>1/52</t>
  </si>
  <si>
    <t>банан</t>
  </si>
  <si>
    <t>Огурцы свежие</t>
  </si>
  <si>
    <t>139-96</t>
  </si>
  <si>
    <t>Суп гороховый с туш.гов.</t>
  </si>
  <si>
    <t>20/250</t>
  </si>
  <si>
    <t>595-2007</t>
  </si>
  <si>
    <t>Рагу из свинины</t>
  </si>
  <si>
    <t>1/250</t>
  </si>
  <si>
    <t>588-96</t>
  </si>
  <si>
    <t>Напиток лимонный</t>
  </si>
  <si>
    <t>ржаной</t>
  </si>
  <si>
    <t>1/59</t>
  </si>
  <si>
    <t>фрукт</t>
  </si>
  <si>
    <t>1/26</t>
  </si>
  <si>
    <t>апельсин</t>
  </si>
  <si>
    <t>среда                                                   16 ноября    2022г</t>
  </si>
  <si>
    <t>Сыр</t>
  </si>
  <si>
    <t>286-96</t>
  </si>
  <si>
    <t xml:space="preserve">Омлет натуральный </t>
  </si>
  <si>
    <t>Зеленый конс.горошек</t>
  </si>
  <si>
    <t>1/50</t>
  </si>
  <si>
    <t>1/65</t>
  </si>
  <si>
    <t>яблоко</t>
  </si>
  <si>
    <t>Помидоры свежие</t>
  </si>
  <si>
    <t>218-2007</t>
  </si>
  <si>
    <t>Суп вермишелевый с грудкой куриной</t>
  </si>
  <si>
    <t>420-96</t>
  </si>
  <si>
    <t>Рулет с луком и яйцом(грудка кур)</t>
  </si>
  <si>
    <t>1/106,5</t>
  </si>
  <si>
    <t>215-96</t>
  </si>
  <si>
    <t>Капуста тушеная</t>
  </si>
  <si>
    <t>585-96</t>
  </si>
  <si>
    <t>Компот из кураги+С</t>
  </si>
  <si>
    <t>1/66</t>
  </si>
  <si>
    <t>1/21</t>
  </si>
  <si>
    <t>четверг                                                   17 ноября    2022г</t>
  </si>
  <si>
    <t>МЕНЮ (7-10лет) первая неделя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</si>
  <si>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</si>
  <si>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</si>
  <si>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</si>
  <si>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</si>
  <si>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</si>
  <si>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</si>
  <si>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</si>
  <si>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>75-96</t>
  </si>
  <si>
    <t>Икра свекольная</t>
  </si>
  <si>
    <t>201-2007</t>
  </si>
  <si>
    <t>Суп из овощей с грудкой куриной</t>
  </si>
  <si>
    <t>23/250</t>
  </si>
  <si>
    <t>460-96</t>
  </si>
  <si>
    <t>Котлета куриная(грудка кур)</t>
  </si>
  <si>
    <t>472-96</t>
  </si>
  <si>
    <t>Пюре картофельное</t>
  </si>
  <si>
    <t>867-3-07</t>
  </si>
  <si>
    <t>Компот из изюма+С</t>
  </si>
  <si>
    <t>1/69</t>
  </si>
  <si>
    <t>МЕНЮ (11-18лет) первая неделя</t>
  </si>
  <si>
    <t>265-96</t>
  </si>
  <si>
    <t>Запеканка творожная со сг.молоком</t>
  </si>
  <si>
    <t>1/200/20</t>
  </si>
  <si>
    <t>Яблоко</t>
  </si>
  <si>
    <t>пятница                                                   18 ноября    2022г</t>
  </si>
  <si>
    <t>355-2004</t>
  </si>
  <si>
    <t>Лапша молочная вермишелевая с маслом сливочным</t>
  </si>
  <si>
    <t>1/200/5</t>
  </si>
  <si>
    <t>Огурец соленый</t>
  </si>
  <si>
    <t>1/30</t>
  </si>
  <si>
    <t>Суп картофельный с мак.изд.с фрикадельками</t>
  </si>
  <si>
    <t>1/250/17,5</t>
  </si>
  <si>
    <t>Рыба тушеная с овощами(минтай)</t>
  </si>
  <si>
    <t>465-96</t>
  </si>
  <si>
    <t>Рис отварной</t>
  </si>
  <si>
    <t>1/25</t>
  </si>
  <si>
    <t>1/48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</si>
</sst>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0" fontId="15" fillId="0" borderId="8" xfId="0" applyFont="1" applyBorder="1"/>
    <xf numFmtId="0" fontId="22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2" fontId="15" fillId="0" borderId="23" xfId="0" applyNumberFormat="1" applyFont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C14" sqref="C14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14.21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/>
      <c r="E12" s="48"/>
      <c r="F12" s="48"/>
      <c r="G12" s="49"/>
      <c r="H12" s="40"/>
      <c r="I12" s="41"/>
      <c r="J12" s="50"/>
      <c r="K12" s="41"/>
      <c r="L12" s="51"/>
      <c r="M12" s="51"/>
      <c r="N12" s="42"/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21</v>
      </c>
      <c r="E13" s="48"/>
      <c r="F13" s="48"/>
      <c r="G13" s="49"/>
      <c r="H13" s="40" t="s">
        <v>22</v>
      </c>
      <c r="I13" s="41">
        <v>18.53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10.02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55" t="s">
        <v>26</v>
      </c>
      <c r="E15" s="56"/>
      <c r="F15" s="56"/>
      <c r="G15" s="66"/>
      <c r="H15" s="67" t="s">
        <v>27</v>
      </c>
      <c r="I15" s="68">
        <v>41.14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28</v>
      </c>
      <c r="C16" s="70"/>
      <c r="D16" s="71" t="s">
        <v>29</v>
      </c>
      <c r="E16" s="71"/>
      <c r="F16" s="71"/>
      <c r="G16" s="71"/>
      <c r="H16" s="72" t="s">
        <v>30</v>
      </c>
      <c r="I16" s="73">
        <v>5.97</v>
      </c>
      <c r="J16" s="59">
        <v>112</v>
      </c>
      <c r="K16" s="59">
        <v>5.2</v>
      </c>
      <c r="L16" s="74">
        <v>3.6</v>
      </c>
      <c r="M16" s="74"/>
      <c r="N16" s="74">
        <v>1.2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89.87</v>
      </c>
      <c r="J18" s="90">
        <f>SUM(J11:J17)</f>
        <v>1064.25</v>
      </c>
      <c r="K18" s="90">
        <f>SUM(K10:K17)</f>
        <v>39.540000000000006</v>
      </c>
      <c r="L18" s="91">
        <f>SUM(L10:M17)</f>
        <v>84.399999999999991</v>
      </c>
      <c r="M18" s="91"/>
      <c r="N18" s="91">
        <f>SUM(N10:O17)</f>
        <v>98.749999999999986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11.25</v>
      </c>
      <c r="J20" s="103">
        <v>110</v>
      </c>
      <c r="K20" s="103">
        <v>12.3</v>
      </c>
      <c r="L20" s="104"/>
      <c r="M20" s="104">
        <v>0</v>
      </c>
      <c r="N20" s="105">
        <v>4.9000000000000004</v>
      </c>
      <c r="O20" s="106"/>
    </row>
    <row r="21" spans="1:15" ht="58.5" customHeight="1">
      <c r="A21" s="45"/>
      <c r="B21" s="107" t="s">
        <v>36</v>
      </c>
      <c r="C21" s="108" t="s">
        <v>37</v>
      </c>
      <c r="D21" s="39" t="s">
        <v>38</v>
      </c>
      <c r="E21" s="39"/>
      <c r="F21" s="39"/>
      <c r="G21" s="39"/>
      <c r="H21" s="40" t="s">
        <v>39</v>
      </c>
      <c r="I21" s="50">
        <v>18.989999999999998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8" t="s">
        <v>41</v>
      </c>
      <c r="D22" s="39" t="s">
        <v>42</v>
      </c>
      <c r="E22" s="39"/>
      <c r="F22" s="39"/>
      <c r="G22" s="39"/>
      <c r="H22" s="40" t="s">
        <v>43</v>
      </c>
      <c r="I22" s="50">
        <v>47.57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8" t="s">
        <v>45</v>
      </c>
      <c r="D23" s="71" t="s">
        <v>46</v>
      </c>
      <c r="E23" s="71"/>
      <c r="F23" s="71"/>
      <c r="G23" s="71"/>
      <c r="H23" s="40" t="s">
        <v>47</v>
      </c>
      <c r="I23" s="41">
        <v>9.33</v>
      </c>
      <c r="J23" s="59">
        <v>212</v>
      </c>
      <c r="K23" s="41">
        <v>6.3</v>
      </c>
      <c r="L23" s="109"/>
      <c r="M23" s="109">
        <v>5.4</v>
      </c>
      <c r="N23" s="42">
        <v>33.799999999999997</v>
      </c>
      <c r="O23" s="52"/>
    </row>
    <row r="24" spans="1:15" ht="39.950000000000003" customHeight="1">
      <c r="A24" s="45"/>
      <c r="B24" s="110" t="s">
        <v>23</v>
      </c>
      <c r="C24" s="108" t="s">
        <v>48</v>
      </c>
      <c r="D24" s="71" t="s">
        <v>49</v>
      </c>
      <c r="E24" s="71"/>
      <c r="F24" s="71"/>
      <c r="G24" s="71"/>
      <c r="H24" s="40" t="s">
        <v>25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50</v>
      </c>
      <c r="E26" s="118"/>
      <c r="F26" s="119"/>
      <c r="G26" s="114"/>
      <c r="H26" s="40" t="s">
        <v>51</v>
      </c>
      <c r="I26" s="50">
        <v>2.75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>
      <c r="A27" s="120"/>
      <c r="B27" s="121" t="s">
        <v>52</v>
      </c>
      <c r="C27" s="122" t="s">
        <v>53</v>
      </c>
      <c r="D27" s="123" t="s">
        <v>54</v>
      </c>
      <c r="E27" s="123"/>
      <c r="F27" s="123"/>
      <c r="G27" s="123"/>
      <c r="H27" s="124" t="s">
        <v>55</v>
      </c>
      <c r="I27" s="50">
        <v>7.89</v>
      </c>
      <c r="J27" s="41">
        <v>367.5</v>
      </c>
      <c r="K27" s="41">
        <v>8.3000000000000007</v>
      </c>
      <c r="L27" s="42">
        <v>7.7</v>
      </c>
      <c r="M27" s="42"/>
      <c r="N27" s="42">
        <v>66.400000000000006</v>
      </c>
      <c r="O27" s="52"/>
    </row>
    <row r="28" spans="1:15" ht="37.5" customHeight="1" thickBot="1">
      <c r="A28" s="125"/>
      <c r="B28" s="126"/>
      <c r="C28" s="126"/>
      <c r="D28" s="127" t="s">
        <v>32</v>
      </c>
      <c r="E28" s="127"/>
      <c r="F28" s="127"/>
      <c r="G28" s="127"/>
      <c r="H28" s="128"/>
      <c r="I28" s="129">
        <f>SUM(I20:I27)</f>
        <v>100</v>
      </c>
      <c r="J28" s="129">
        <f>SUM(J20:J27)</f>
        <v>1270.5999999999999</v>
      </c>
      <c r="K28" s="129">
        <f>SUM(K20:K27)</f>
        <v>54.3</v>
      </c>
      <c r="L28" s="130">
        <f>SUM(L20:M27)</f>
        <v>36.400000000000006</v>
      </c>
      <c r="M28" s="130"/>
      <c r="N28" s="130">
        <f>SUM(N20:O27)</f>
        <v>167.6</v>
      </c>
      <c r="O28" s="131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56</v>
      </c>
      <c r="E32" s="156"/>
      <c r="F32" s="156"/>
      <c r="G32" s="157"/>
      <c r="H32" s="158"/>
      <c r="I32" s="159">
        <f>I18+I28+I31</f>
        <v>189.87</v>
      </c>
      <c r="J32" s="160">
        <f>J18+J28</f>
        <v>2334.85</v>
      </c>
      <c r="K32" s="160">
        <f>SUM(K18+K28)</f>
        <v>93.84</v>
      </c>
      <c r="L32" s="161">
        <f>L18+L28</f>
        <v>120.8</v>
      </c>
      <c r="M32" s="162"/>
      <c r="N32" s="163">
        <f>N18+N28</f>
        <v>266.34999999999997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57</v>
      </c>
      <c r="B34" s="166"/>
      <c r="C34" s="167" t="s">
        <v>58</v>
      </c>
      <c r="D34" s="167"/>
      <c r="E34" s="167"/>
      <c r="F34" s="167"/>
      <c r="G34" s="167"/>
      <c r="H34" s="168" t="s">
        <v>59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60</v>
      </c>
      <c r="B36" s="166"/>
      <c r="C36" s="168" t="s">
        <v>58</v>
      </c>
      <c r="D36" s="168"/>
      <c r="E36" s="168"/>
      <c r="F36" s="168"/>
      <c r="G36" s="165"/>
      <c r="H36" s="168" t="s">
        <v>61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62</v>
      </c>
      <c r="B38" s="166"/>
      <c r="C38" s="168" t="s">
        <v>58</v>
      </c>
      <c r="D38" s="168"/>
      <c r="E38" s="168"/>
      <c r="F38" s="168"/>
      <c r="G38" s="165"/>
      <c r="H38" s="168" t="s">
        <v>63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="75" zoomScaleNormal="75" zoomScaleSheetLayoutView="75" workbookViewId="0">
      <selection activeCell="C11" sqref="C11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4"/>
      <c r="K11" s="184"/>
      <c r="L11" s="185"/>
      <c r="M11" s="186"/>
      <c r="N11" s="181"/>
      <c r="O11" s="182"/>
    </row>
    <row r="12" spans="1:58" ht="39.950000000000003" customHeight="1">
      <c r="A12" s="45"/>
      <c r="B12" s="37"/>
      <c r="C12" s="38"/>
      <c r="D12" s="47" t="s">
        <v>98</v>
      </c>
      <c r="E12" s="48"/>
      <c r="F12" s="48"/>
      <c r="G12" s="187"/>
      <c r="H12" s="40" t="s">
        <v>154</v>
      </c>
      <c r="I12" s="41">
        <v>20.25</v>
      </c>
      <c r="J12" s="41">
        <v>163</v>
      </c>
      <c r="K12" s="41">
        <v>6.67</v>
      </c>
      <c r="L12" s="43">
        <v>8.4700000000000006</v>
      </c>
      <c r="M12" s="202"/>
      <c r="N12" s="43">
        <v>14.98</v>
      </c>
      <c r="O12" s="44"/>
    </row>
    <row r="13" spans="1:58" ht="49.5" customHeight="1">
      <c r="A13" s="45"/>
      <c r="B13" s="46" t="s">
        <v>19</v>
      </c>
      <c r="C13" s="38" t="s">
        <v>144</v>
      </c>
      <c r="D13" s="47" t="s">
        <v>145</v>
      </c>
      <c r="E13" s="48"/>
      <c r="F13" s="48"/>
      <c r="G13" s="49"/>
      <c r="H13" s="40" t="s">
        <v>22</v>
      </c>
      <c r="I13" s="41">
        <v>18.89</v>
      </c>
      <c r="J13" s="50">
        <v>334</v>
      </c>
      <c r="K13" s="41">
        <v>2.8</v>
      </c>
      <c r="L13" s="181">
        <v>3.2</v>
      </c>
      <c r="M13" s="203"/>
      <c r="N13" s="43">
        <v>24.7</v>
      </c>
      <c r="O13" s="44"/>
    </row>
    <row r="14" spans="1:58" ht="39.950000000000003" customHeight="1">
      <c r="A14" s="45"/>
      <c r="B14" s="46" t="s">
        <v>44</v>
      </c>
      <c r="C14" s="108"/>
      <c r="D14" s="39"/>
      <c r="E14" s="39"/>
      <c r="F14" s="39"/>
      <c r="G14" s="39"/>
      <c r="H14" s="40"/>
      <c r="I14" s="41"/>
      <c r="J14" s="41"/>
      <c r="K14" s="41"/>
      <c r="L14" s="43"/>
      <c r="M14" s="20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0">
        <v>12.69</v>
      </c>
      <c r="J15" s="60">
        <v>106.95</v>
      </c>
      <c r="K15" s="60">
        <v>2.84</v>
      </c>
      <c r="L15" s="61"/>
      <c r="M15" s="61">
        <v>2.2000000000000002</v>
      </c>
      <c r="N15" s="43">
        <v>19.350000000000001</v>
      </c>
      <c r="O15" s="44"/>
    </row>
    <row r="16" spans="1:58" ht="39.950000000000003" customHeight="1">
      <c r="A16" s="45"/>
      <c r="B16" s="64"/>
      <c r="C16" s="65"/>
      <c r="D16" s="171" t="s">
        <v>29</v>
      </c>
      <c r="E16" s="172"/>
      <c r="F16" s="172"/>
      <c r="G16" s="66"/>
      <c r="H16" s="67" t="s">
        <v>155</v>
      </c>
      <c r="I16" s="68">
        <v>4.67</v>
      </c>
      <c r="J16" s="59">
        <v>112</v>
      </c>
      <c r="K16" s="59">
        <v>2.2999999999999998</v>
      </c>
      <c r="L16" s="204">
        <v>0.92</v>
      </c>
      <c r="M16" s="205"/>
      <c r="N16" s="204">
        <v>24</v>
      </c>
      <c r="O16" s="206"/>
    </row>
    <row r="17" spans="1:15" ht="39.950000000000003" customHeight="1" thickBot="1">
      <c r="A17" s="45"/>
      <c r="B17" s="53" t="s">
        <v>68</v>
      </c>
      <c r="C17" s="70"/>
      <c r="D17" s="71" t="s">
        <v>67</v>
      </c>
      <c r="E17" s="71"/>
      <c r="F17" s="71"/>
      <c r="G17" s="71"/>
      <c r="H17" s="72" t="s">
        <v>27</v>
      </c>
      <c r="I17" s="73">
        <v>28.5</v>
      </c>
      <c r="J17" s="59">
        <v>122</v>
      </c>
      <c r="K17" s="59">
        <v>4.5</v>
      </c>
      <c r="L17" s="74">
        <v>9.8000000000000007</v>
      </c>
      <c r="M17" s="74"/>
      <c r="N17" s="74">
        <v>12</v>
      </c>
      <c r="O17" s="75"/>
    </row>
    <row r="18" spans="1:15" ht="39.950000000000003" customHeight="1" thickBot="1">
      <c r="A18" s="76"/>
      <c r="B18" s="77"/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207"/>
      <c r="O18" s="208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837.95</v>
      </c>
      <c r="K19" s="90">
        <f>SUM(K10:K18)</f>
        <v>19.11</v>
      </c>
      <c r="L19" s="91">
        <f>SUM(L10:M18)</f>
        <v>24.590000000000003</v>
      </c>
      <c r="M19" s="91"/>
      <c r="N19" s="91">
        <f>SUM(N10:O18)</f>
        <v>95.03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197" t="s">
        <v>70</v>
      </c>
      <c r="C21" s="97"/>
      <c r="D21" s="98" t="s">
        <v>147</v>
      </c>
      <c r="E21" s="99"/>
      <c r="F21" s="99"/>
      <c r="G21" s="100"/>
      <c r="H21" s="101" t="s">
        <v>148</v>
      </c>
      <c r="I21" s="102">
        <v>4.95</v>
      </c>
      <c r="J21" s="103">
        <v>12</v>
      </c>
      <c r="K21" s="103">
        <v>3.1</v>
      </c>
      <c r="L21" s="104"/>
      <c r="M21" s="104">
        <v>0</v>
      </c>
      <c r="N21" s="105">
        <v>10.9</v>
      </c>
      <c r="O21" s="106"/>
    </row>
    <row r="22" spans="1:15" ht="58.5" customHeight="1">
      <c r="A22" s="45"/>
      <c r="B22" s="46" t="s">
        <v>36</v>
      </c>
      <c r="C22" s="108" t="s">
        <v>84</v>
      </c>
      <c r="D22" s="39" t="s">
        <v>149</v>
      </c>
      <c r="E22" s="39"/>
      <c r="F22" s="39"/>
      <c r="G22" s="39"/>
      <c r="H22" s="40" t="s">
        <v>150</v>
      </c>
      <c r="I22" s="50">
        <v>17.579999999999998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8" t="s">
        <v>131</v>
      </c>
      <c r="D23" s="39" t="s">
        <v>151</v>
      </c>
      <c r="E23" s="39"/>
      <c r="F23" s="39"/>
      <c r="G23" s="39"/>
      <c r="H23" s="40" t="s">
        <v>55</v>
      </c>
      <c r="I23" s="50">
        <v>26.96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8" t="s">
        <v>152</v>
      </c>
      <c r="D24" s="47" t="s">
        <v>153</v>
      </c>
      <c r="E24" s="48"/>
      <c r="F24" s="48"/>
      <c r="G24" s="49"/>
      <c r="H24" s="40" t="s">
        <v>47</v>
      </c>
      <c r="I24" s="41">
        <v>15.29</v>
      </c>
      <c r="J24" s="59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23</v>
      </c>
      <c r="C25" s="108" t="s">
        <v>135</v>
      </c>
      <c r="D25" s="47" t="s">
        <v>114</v>
      </c>
      <c r="E25" s="48"/>
      <c r="F25" s="48"/>
      <c r="G25" s="49"/>
      <c r="H25" s="40" t="s">
        <v>25</v>
      </c>
      <c r="I25" s="50">
        <v>13.23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92</v>
      </c>
      <c r="E27" s="118"/>
      <c r="F27" s="119"/>
      <c r="G27" s="114"/>
      <c r="H27" s="40" t="s">
        <v>103</v>
      </c>
      <c r="I27" s="50">
        <v>3.91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76"/>
      <c r="B28" s="198" t="s">
        <v>52</v>
      </c>
      <c r="C28" s="188"/>
      <c r="D28" s="189" t="s">
        <v>104</v>
      </c>
      <c r="E28" s="189"/>
      <c r="F28" s="189"/>
      <c r="G28" s="189"/>
      <c r="H28" s="190" t="s">
        <v>27</v>
      </c>
      <c r="I28" s="191">
        <v>18.079999999999998</v>
      </c>
      <c r="J28" s="82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5"/>
      <c r="B29" s="126"/>
      <c r="C29" s="126"/>
      <c r="D29" s="199" t="s">
        <v>32</v>
      </c>
      <c r="E29" s="200"/>
      <c r="F29" s="200"/>
      <c r="G29" s="201"/>
      <c r="H29" s="128"/>
      <c r="I29" s="129">
        <f>SUM(I21:I28)</f>
        <v>100</v>
      </c>
      <c r="J29" s="129">
        <f>SUM(J21:J28)</f>
        <v>1045.3</v>
      </c>
      <c r="K29" s="129">
        <f>SUM(K21:K28)</f>
        <v>77.95</v>
      </c>
      <c r="L29" s="177">
        <f>SUM(L21:M28)</f>
        <v>32.450000000000003</v>
      </c>
      <c r="M29" s="178"/>
      <c r="N29" s="177">
        <f>SUM(N21:O28)</f>
        <v>571.65</v>
      </c>
      <c r="O29" s="179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56</v>
      </c>
      <c r="E33" s="156"/>
      <c r="F33" s="156"/>
      <c r="G33" s="157"/>
      <c r="H33" s="158"/>
      <c r="I33" s="159">
        <f>I19+I29+I32</f>
        <v>185</v>
      </c>
      <c r="J33" s="160">
        <f>J19+J29</f>
        <v>1883.25</v>
      </c>
      <c r="K33" s="160">
        <f>SUM(K19+K29)</f>
        <v>97.06</v>
      </c>
      <c r="L33" s="161">
        <f>L19+L29</f>
        <v>57.040000000000006</v>
      </c>
      <c r="M33" s="162"/>
      <c r="N33" s="163">
        <f>N19+N29</f>
        <v>666.68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57</v>
      </c>
      <c r="B35" s="166"/>
      <c r="C35" s="167" t="s">
        <v>58</v>
      </c>
      <c r="D35" s="167"/>
      <c r="E35" s="167"/>
      <c r="F35" s="167"/>
      <c r="G35" s="167"/>
      <c r="H35" s="168" t="s">
        <v>59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60</v>
      </c>
      <c r="B37" s="166"/>
      <c r="C37" s="168" t="s">
        <v>58</v>
      </c>
      <c r="D37" s="168"/>
      <c r="E37" s="168"/>
      <c r="F37" s="168"/>
      <c r="G37" s="165"/>
      <c r="H37" s="168" t="s">
        <v>61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62</v>
      </c>
      <c r="B39" s="166"/>
      <c r="C39" s="168" t="s">
        <v>58</v>
      </c>
      <c r="D39" s="168"/>
      <c r="E39" s="168"/>
      <c r="F39" s="168"/>
      <c r="G39" s="165"/>
      <c r="H39" s="168" t="s">
        <v>63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D2" sqref="D2:K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65</v>
      </c>
      <c r="I12" s="41">
        <v>16.07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66</v>
      </c>
      <c r="E13" s="48"/>
      <c r="F13" s="48"/>
      <c r="G13" s="49"/>
      <c r="H13" s="40" t="s">
        <v>22</v>
      </c>
      <c r="I13" s="41">
        <v>20.94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12.69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171" t="s">
        <v>67</v>
      </c>
      <c r="E15" s="172"/>
      <c r="F15" s="172"/>
      <c r="G15" s="66"/>
      <c r="H15" s="67" t="s">
        <v>27</v>
      </c>
      <c r="I15" s="68">
        <v>28.5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68</v>
      </c>
      <c r="C16" s="70"/>
      <c r="D16" s="173" t="s">
        <v>69</v>
      </c>
      <c r="E16" s="173"/>
      <c r="F16" s="173"/>
      <c r="G16" s="173"/>
      <c r="H16" s="72" t="s">
        <v>30</v>
      </c>
      <c r="I16" s="73">
        <v>6.8</v>
      </c>
      <c r="J16" s="59">
        <v>110</v>
      </c>
      <c r="K16" s="59">
        <v>1.2</v>
      </c>
      <c r="L16" s="74">
        <v>0</v>
      </c>
      <c r="M16" s="74"/>
      <c r="N16" s="74">
        <v>1.3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1275.3499999999999</v>
      </c>
      <c r="K18" s="90">
        <f>SUM(K10:K17)</f>
        <v>38.840000000000003</v>
      </c>
      <c r="L18" s="91">
        <f>SUM(L10:M17)</f>
        <v>64.800000000000011</v>
      </c>
      <c r="M18" s="91"/>
      <c r="N18" s="91">
        <f>SUM(N10:O17)</f>
        <v>154.35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70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11.25</v>
      </c>
      <c r="J20" s="103">
        <v>110</v>
      </c>
      <c r="K20" s="103">
        <v>12.3</v>
      </c>
      <c r="L20" s="104"/>
      <c r="M20" s="104">
        <v>0</v>
      </c>
      <c r="N20" s="105">
        <v>4.9000000000000004</v>
      </c>
      <c r="O20" s="106"/>
    </row>
    <row r="21" spans="1:15" ht="58.5" customHeight="1">
      <c r="A21" s="45"/>
      <c r="B21" s="107" t="s">
        <v>36</v>
      </c>
      <c r="C21" s="108" t="s">
        <v>37</v>
      </c>
      <c r="D21" s="39" t="s">
        <v>38</v>
      </c>
      <c r="E21" s="39"/>
      <c r="F21" s="39"/>
      <c r="G21" s="39"/>
      <c r="H21" s="40" t="s">
        <v>39</v>
      </c>
      <c r="I21" s="50">
        <v>18.989999999999998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8" t="s">
        <v>41</v>
      </c>
      <c r="D22" s="39" t="s">
        <v>42</v>
      </c>
      <c r="E22" s="39"/>
      <c r="F22" s="39"/>
      <c r="G22" s="39"/>
      <c r="H22" s="40" t="s">
        <v>43</v>
      </c>
      <c r="I22" s="50">
        <v>47.57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8" t="s">
        <v>45</v>
      </c>
      <c r="D23" s="71" t="s">
        <v>46</v>
      </c>
      <c r="E23" s="71"/>
      <c r="F23" s="71"/>
      <c r="G23" s="71"/>
      <c r="H23" s="40" t="s">
        <v>47</v>
      </c>
      <c r="I23" s="41">
        <v>9.33</v>
      </c>
      <c r="J23" s="59">
        <v>212</v>
      </c>
      <c r="K23" s="41">
        <v>6.3</v>
      </c>
      <c r="L23" s="109"/>
      <c r="M23" s="109">
        <v>5.4</v>
      </c>
      <c r="N23" s="42">
        <v>33.799999999999997</v>
      </c>
      <c r="O23" s="52"/>
    </row>
    <row r="24" spans="1:15" ht="39.950000000000003" customHeight="1">
      <c r="A24" s="45"/>
      <c r="B24" s="110" t="s">
        <v>23</v>
      </c>
      <c r="C24" s="108" t="s">
        <v>48</v>
      </c>
      <c r="D24" s="71" t="s">
        <v>49</v>
      </c>
      <c r="E24" s="71"/>
      <c r="F24" s="71"/>
      <c r="G24" s="71"/>
      <c r="H24" s="40" t="s">
        <v>25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50</v>
      </c>
      <c r="E26" s="118"/>
      <c r="F26" s="119"/>
      <c r="G26" s="114"/>
      <c r="H26" s="40" t="s">
        <v>51</v>
      </c>
      <c r="I26" s="50">
        <v>2.75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>
      <c r="A27" s="120"/>
      <c r="B27" s="121" t="s">
        <v>52</v>
      </c>
      <c r="C27" s="122" t="s">
        <v>53</v>
      </c>
      <c r="D27" s="123" t="s">
        <v>54</v>
      </c>
      <c r="E27" s="123"/>
      <c r="F27" s="123"/>
      <c r="G27" s="123"/>
      <c r="H27" s="124" t="s">
        <v>55</v>
      </c>
      <c r="I27" s="50">
        <v>7.89</v>
      </c>
      <c r="J27" s="41">
        <v>367.5</v>
      </c>
      <c r="K27" s="41">
        <v>8.3000000000000007</v>
      </c>
      <c r="L27" s="42">
        <v>7.7</v>
      </c>
      <c r="M27" s="42"/>
      <c r="N27" s="42">
        <v>66.400000000000006</v>
      </c>
      <c r="O27" s="52"/>
    </row>
    <row r="28" spans="1:15" ht="37.5" customHeight="1" thickBot="1">
      <c r="A28" s="125"/>
      <c r="B28" s="126"/>
      <c r="C28" s="126"/>
      <c r="D28" s="174" t="s">
        <v>32</v>
      </c>
      <c r="E28" s="175"/>
      <c r="F28" s="175"/>
      <c r="G28" s="176"/>
      <c r="H28" s="128"/>
      <c r="I28" s="129">
        <f>SUM(I20:I27)</f>
        <v>100</v>
      </c>
      <c r="J28" s="129">
        <f>SUM(J20:J27)</f>
        <v>1270.5999999999999</v>
      </c>
      <c r="K28" s="129">
        <f>SUM(K20:K27)</f>
        <v>54.3</v>
      </c>
      <c r="L28" s="177">
        <f>SUM(L20:M27)</f>
        <v>36.400000000000006</v>
      </c>
      <c r="M28" s="178"/>
      <c r="N28" s="177">
        <f>SUM(N20:O27)</f>
        <v>167.6</v>
      </c>
      <c r="O28" s="179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56</v>
      </c>
      <c r="E32" s="156"/>
      <c r="F32" s="156"/>
      <c r="G32" s="157"/>
      <c r="H32" s="158"/>
      <c r="I32" s="159">
        <f>I18+I28+I31</f>
        <v>185</v>
      </c>
      <c r="J32" s="160">
        <f>J18+J28</f>
        <v>2545.9499999999998</v>
      </c>
      <c r="K32" s="160">
        <f>SUM(K18+K28)</f>
        <v>93.14</v>
      </c>
      <c r="L32" s="161">
        <f>L18+L28</f>
        <v>101.20000000000002</v>
      </c>
      <c r="M32" s="162"/>
      <c r="N32" s="163">
        <f>N18+N28</f>
        <v>321.95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57</v>
      </c>
      <c r="B34" s="166"/>
      <c r="C34" s="167" t="s">
        <v>58</v>
      </c>
      <c r="D34" s="167"/>
      <c r="E34" s="167"/>
      <c r="F34" s="167"/>
      <c r="G34" s="167"/>
      <c r="H34" s="168" t="s">
        <v>59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60</v>
      </c>
      <c r="B36" s="166"/>
      <c r="C36" s="168" t="s">
        <v>58</v>
      </c>
      <c r="D36" s="168"/>
      <c r="E36" s="168"/>
      <c r="F36" s="168"/>
      <c r="G36" s="165"/>
      <c r="H36" s="168" t="s">
        <v>61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62</v>
      </c>
      <c r="B38" s="166"/>
      <c r="C38" s="168" t="s">
        <v>58</v>
      </c>
      <c r="D38" s="168"/>
      <c r="E38" s="168"/>
      <c r="F38" s="168"/>
      <c r="G38" s="165"/>
      <c r="H38" s="168" t="s">
        <v>63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zoomScale="75" zoomScaleNormal="75" zoomScaleSheetLayoutView="75" workbookViewId="0">
      <selection activeCell="J17" sqref="J17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73</v>
      </c>
      <c r="E11" s="39"/>
      <c r="F11" s="39"/>
      <c r="G11" s="39"/>
      <c r="H11" s="40" t="s">
        <v>74</v>
      </c>
      <c r="I11" s="41">
        <v>5.51</v>
      </c>
      <c r="J11" s="41">
        <v>121</v>
      </c>
      <c r="K11" s="41">
        <v>12</v>
      </c>
      <c r="L11" s="42">
        <v>12</v>
      </c>
      <c r="M11" s="42"/>
      <c r="N11" s="43">
        <v>21</v>
      </c>
      <c r="O11" s="44"/>
    </row>
    <row r="12" spans="1:58" ht="49.5" customHeight="1">
      <c r="A12" s="45"/>
      <c r="B12" s="46" t="s">
        <v>19</v>
      </c>
      <c r="C12" s="38" t="s">
        <v>75</v>
      </c>
      <c r="D12" s="47" t="s">
        <v>76</v>
      </c>
      <c r="E12" s="48"/>
      <c r="F12" s="48"/>
      <c r="G12" s="49"/>
      <c r="H12" s="40" t="s">
        <v>55</v>
      </c>
      <c r="I12" s="41">
        <v>38.1</v>
      </c>
      <c r="J12" s="50">
        <v>307</v>
      </c>
      <c r="K12" s="41">
        <v>14.9</v>
      </c>
      <c r="L12" s="51">
        <v>21.2</v>
      </c>
      <c r="M12" s="51"/>
      <c r="N12" s="42">
        <v>13.8</v>
      </c>
      <c r="O12" s="52"/>
    </row>
    <row r="13" spans="1:58" ht="39.950000000000003" customHeight="1">
      <c r="A13" s="45"/>
      <c r="B13" s="46" t="s">
        <v>44</v>
      </c>
      <c r="C13" s="108" t="s">
        <v>77</v>
      </c>
      <c r="D13" s="39" t="s">
        <v>46</v>
      </c>
      <c r="E13" s="39"/>
      <c r="F13" s="39"/>
      <c r="G13" s="39"/>
      <c r="H13" s="40" t="s">
        <v>47</v>
      </c>
      <c r="I13" s="41">
        <v>8.26</v>
      </c>
      <c r="J13" s="50">
        <v>307</v>
      </c>
      <c r="K13" s="50">
        <v>14.9</v>
      </c>
      <c r="L13" s="180"/>
      <c r="M13" s="180">
        <v>12.3</v>
      </c>
      <c r="N13" s="181">
        <v>34.200000000000003</v>
      </c>
      <c r="O13" s="182"/>
    </row>
    <row r="14" spans="1:58" ht="39.950000000000003" customHeight="1">
      <c r="A14" s="45"/>
      <c r="B14" s="53" t="s">
        <v>23</v>
      </c>
      <c r="C14" s="183" t="s">
        <v>78</v>
      </c>
      <c r="D14" s="55" t="s">
        <v>79</v>
      </c>
      <c r="E14" s="56"/>
      <c r="F14" s="56"/>
      <c r="G14" s="57"/>
      <c r="H14" s="58" t="s">
        <v>25</v>
      </c>
      <c r="I14" s="59">
        <v>6.62</v>
      </c>
      <c r="J14" s="60">
        <v>93.1</v>
      </c>
      <c r="K14" s="60">
        <v>1.67</v>
      </c>
      <c r="L14" s="61"/>
      <c r="M14" s="61">
        <v>1.05</v>
      </c>
      <c r="N14" s="62">
        <v>20.3</v>
      </c>
      <c r="O14" s="63"/>
    </row>
    <row r="15" spans="1:58" ht="39.950000000000003" customHeight="1">
      <c r="A15" s="45"/>
      <c r="B15" s="110" t="s">
        <v>28</v>
      </c>
      <c r="C15" s="65"/>
      <c r="D15" s="171" t="s">
        <v>80</v>
      </c>
      <c r="E15" s="172"/>
      <c r="F15" s="172"/>
      <c r="G15" s="66"/>
      <c r="H15" s="67" t="s">
        <v>81</v>
      </c>
      <c r="I15" s="68">
        <v>3.44</v>
      </c>
      <c r="J15" s="60">
        <v>105</v>
      </c>
      <c r="K15" s="60">
        <v>4.2</v>
      </c>
      <c r="L15" s="61"/>
      <c r="M15" s="61">
        <v>1.2</v>
      </c>
      <c r="N15" s="61">
        <v>12</v>
      </c>
      <c r="O15" s="69"/>
    </row>
    <row r="16" spans="1:58" ht="39.950000000000003" customHeight="1">
      <c r="A16" s="45"/>
      <c r="B16" s="53"/>
      <c r="C16" s="70"/>
      <c r="D16" s="71"/>
      <c r="E16" s="71"/>
      <c r="F16" s="71"/>
      <c r="G16" s="71"/>
      <c r="H16" s="72"/>
      <c r="I16" s="73"/>
      <c r="J16" s="59"/>
      <c r="K16" s="59"/>
      <c r="L16" s="74"/>
      <c r="M16" s="74"/>
      <c r="N16" s="74"/>
      <c r="O16" s="75"/>
    </row>
    <row r="17" spans="1:15" ht="39.950000000000003" customHeight="1" thickBot="1">
      <c r="A17" s="76"/>
      <c r="B17" s="77" t="s">
        <v>31</v>
      </c>
      <c r="C17" s="78"/>
      <c r="D17" s="79" t="s">
        <v>82</v>
      </c>
      <c r="E17" s="79"/>
      <c r="F17" s="79"/>
      <c r="G17" s="79"/>
      <c r="H17" s="80" t="s">
        <v>27</v>
      </c>
      <c r="I17" s="81">
        <v>27.94</v>
      </c>
      <c r="J17" s="82">
        <v>45</v>
      </c>
      <c r="K17" s="82">
        <v>32</v>
      </c>
      <c r="L17" s="83"/>
      <c r="M17" s="83">
        <v>0</v>
      </c>
      <c r="N17" s="84">
        <v>12</v>
      </c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89.86999999999999</v>
      </c>
      <c r="J18" s="90">
        <f>SUM(J11:J17)</f>
        <v>978.1</v>
      </c>
      <c r="K18" s="90">
        <f>SUM(K10:K17)</f>
        <v>79.67</v>
      </c>
      <c r="L18" s="91">
        <f>SUM(L10:M17)</f>
        <v>47.75</v>
      </c>
      <c r="M18" s="91"/>
      <c r="N18" s="91">
        <f>SUM(N10:O17)</f>
        <v>113.3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83</v>
      </c>
      <c r="E20" s="99"/>
      <c r="F20" s="99"/>
      <c r="G20" s="100"/>
      <c r="H20" s="101" t="s">
        <v>55</v>
      </c>
      <c r="I20" s="102">
        <v>12.35</v>
      </c>
      <c r="J20" s="103">
        <v>134</v>
      </c>
      <c r="K20" s="103">
        <v>1.85</v>
      </c>
      <c r="L20" s="104"/>
      <c r="M20" s="104">
        <v>18.600000000000001</v>
      </c>
      <c r="N20" s="105">
        <v>6.01</v>
      </c>
      <c r="O20" s="106"/>
    </row>
    <row r="21" spans="1:15" ht="58.5" customHeight="1">
      <c r="A21" s="45"/>
      <c r="B21" s="107" t="s">
        <v>36</v>
      </c>
      <c r="C21" s="108" t="s">
        <v>84</v>
      </c>
      <c r="D21" s="39" t="s">
        <v>85</v>
      </c>
      <c r="E21" s="39"/>
      <c r="F21" s="39"/>
      <c r="G21" s="39"/>
      <c r="H21" s="40" t="s">
        <v>86</v>
      </c>
      <c r="I21" s="50">
        <v>20.18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2"/>
    </row>
    <row r="22" spans="1:15" ht="39.950000000000003" customHeight="1">
      <c r="A22" s="45"/>
      <c r="B22" s="46" t="s">
        <v>40</v>
      </c>
      <c r="C22" s="108" t="s">
        <v>87</v>
      </c>
      <c r="D22" s="39" t="s">
        <v>88</v>
      </c>
      <c r="E22" s="39"/>
      <c r="F22" s="39"/>
      <c r="G22" s="39"/>
      <c r="H22" s="40" t="s">
        <v>89</v>
      </c>
      <c r="I22" s="50">
        <v>57.96</v>
      </c>
      <c r="J22" s="41">
        <v>342.1</v>
      </c>
      <c r="K22" s="41">
        <v>11.2</v>
      </c>
      <c r="L22" s="42">
        <v>9.4</v>
      </c>
      <c r="M22" s="42"/>
      <c r="N22" s="42">
        <v>3.1</v>
      </c>
      <c r="O22" s="52"/>
    </row>
    <row r="23" spans="1:15" ht="39.950000000000003" customHeight="1">
      <c r="A23" s="45"/>
      <c r="B23" s="46" t="s">
        <v>44</v>
      </c>
      <c r="C23" s="108"/>
      <c r="D23" s="47"/>
      <c r="E23" s="48"/>
      <c r="F23" s="48"/>
      <c r="G23" s="49"/>
      <c r="H23" s="40"/>
      <c r="I23" s="41"/>
      <c r="J23" s="59">
        <v>262.8</v>
      </c>
      <c r="K23" s="41">
        <v>4.3</v>
      </c>
      <c r="L23" s="109"/>
      <c r="M23" s="109">
        <v>7.2</v>
      </c>
      <c r="N23" s="43">
        <v>441</v>
      </c>
      <c r="O23" s="44"/>
    </row>
    <row r="24" spans="1:15" ht="39.950000000000003" customHeight="1">
      <c r="A24" s="45"/>
      <c r="B24" s="110" t="s">
        <v>23</v>
      </c>
      <c r="C24" s="108" t="s">
        <v>90</v>
      </c>
      <c r="D24" s="47" t="s">
        <v>91</v>
      </c>
      <c r="E24" s="48"/>
      <c r="F24" s="48"/>
      <c r="G24" s="49"/>
      <c r="H24" s="40" t="s">
        <v>25</v>
      </c>
      <c r="I24" s="50">
        <v>5.96</v>
      </c>
      <c r="J24" s="41">
        <v>124</v>
      </c>
      <c r="K24" s="41">
        <v>0.6</v>
      </c>
      <c r="L24" s="42">
        <v>0</v>
      </c>
      <c r="M24" s="42"/>
      <c r="N24" s="42">
        <v>31.4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92</v>
      </c>
      <c r="E26" s="118"/>
      <c r="F26" s="119"/>
      <c r="G26" s="114"/>
      <c r="H26" s="40" t="s">
        <v>93</v>
      </c>
      <c r="I26" s="50">
        <v>3.55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 thickBot="1">
      <c r="A27" s="120"/>
      <c r="B27" s="121" t="s">
        <v>94</v>
      </c>
      <c r="C27" s="122"/>
      <c r="D27" s="123"/>
      <c r="E27" s="123"/>
      <c r="F27" s="123"/>
      <c r="G27" s="123"/>
      <c r="H27" s="124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5"/>
      <c r="B28" s="126"/>
      <c r="C28" s="126"/>
      <c r="D28" s="127" t="s">
        <v>32</v>
      </c>
      <c r="E28" s="127"/>
      <c r="F28" s="127"/>
      <c r="G28" s="127"/>
      <c r="H28" s="128"/>
      <c r="I28" s="129">
        <f>SUM(I20:I27)</f>
        <v>100</v>
      </c>
      <c r="J28" s="129">
        <f>SUM(J20:J27)</f>
        <v>1334.1</v>
      </c>
      <c r="K28" s="129">
        <f>SUM(K20:K27)</f>
        <v>38</v>
      </c>
      <c r="L28" s="130">
        <f>SUM(L20:M27)</f>
        <v>45.050000000000004</v>
      </c>
      <c r="M28" s="130"/>
      <c r="N28" s="130">
        <f>SUM(N20:O27)</f>
        <v>559.76</v>
      </c>
      <c r="O28" s="131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56</v>
      </c>
      <c r="E32" s="156"/>
      <c r="F32" s="156"/>
      <c r="G32" s="157"/>
      <c r="H32" s="158"/>
      <c r="I32" s="159">
        <f>I18+I28+I31</f>
        <v>189.87</v>
      </c>
      <c r="J32" s="160">
        <f>J18+J28</f>
        <v>2312.1999999999998</v>
      </c>
      <c r="K32" s="160">
        <f>SUM(K18+K28)</f>
        <v>117.67</v>
      </c>
      <c r="L32" s="161">
        <f>L18+L28</f>
        <v>92.800000000000011</v>
      </c>
      <c r="M32" s="162"/>
      <c r="N32" s="163">
        <f>N18+N28</f>
        <v>673.06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57</v>
      </c>
      <c r="B34" s="166"/>
      <c r="C34" s="167" t="s">
        <v>58</v>
      </c>
      <c r="D34" s="167"/>
      <c r="E34" s="167"/>
      <c r="F34" s="167"/>
      <c r="G34" s="167"/>
      <c r="H34" s="168" t="s">
        <v>59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60</v>
      </c>
      <c r="B36" s="166"/>
      <c r="C36" s="168" t="s">
        <v>58</v>
      </c>
      <c r="D36" s="168"/>
      <c r="E36" s="168"/>
      <c r="F36" s="168"/>
      <c r="G36" s="165"/>
      <c r="H36" s="168" t="s">
        <v>61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62</v>
      </c>
      <c r="B38" s="166"/>
      <c r="C38" s="168" t="s">
        <v>58</v>
      </c>
      <c r="D38" s="168"/>
      <c r="E38" s="168"/>
      <c r="F38" s="168"/>
      <c r="G38" s="165"/>
      <c r="H38" s="168" t="s">
        <v>63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2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6"/>
  <sheetViews>
    <sheetView topLeftCell="A2" zoomScale="75" zoomScaleNormal="75" zoomScaleSheetLayoutView="75" workbookViewId="0">
      <selection activeCell="A5" sqref="A5:O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 t="s">
        <v>19</v>
      </c>
      <c r="C12" s="38" t="s">
        <v>75</v>
      </c>
      <c r="D12" s="47" t="s">
        <v>76</v>
      </c>
      <c r="E12" s="48"/>
      <c r="F12" s="48"/>
      <c r="G12" s="49"/>
      <c r="H12" s="40" t="s">
        <v>55</v>
      </c>
      <c r="I12" s="41">
        <v>43.07</v>
      </c>
      <c r="J12" s="50">
        <v>307</v>
      </c>
      <c r="K12" s="41">
        <v>14.9</v>
      </c>
      <c r="L12" s="51">
        <v>21.2</v>
      </c>
      <c r="M12" s="51"/>
      <c r="N12" s="42">
        <v>13.8</v>
      </c>
      <c r="O12" s="52"/>
    </row>
    <row r="13" spans="1:58" ht="39.950000000000003" customHeight="1">
      <c r="A13" s="45"/>
      <c r="B13" s="46" t="s">
        <v>44</v>
      </c>
      <c r="C13" s="108" t="s">
        <v>77</v>
      </c>
      <c r="D13" s="39" t="s">
        <v>46</v>
      </c>
      <c r="E13" s="39"/>
      <c r="F13" s="39"/>
      <c r="G13" s="39"/>
      <c r="H13" s="40" t="s">
        <v>47</v>
      </c>
      <c r="I13" s="41">
        <v>9.33</v>
      </c>
      <c r="J13" s="50">
        <v>307</v>
      </c>
      <c r="K13" s="50">
        <v>14.9</v>
      </c>
      <c r="L13" s="180"/>
      <c r="M13" s="180">
        <v>12.3</v>
      </c>
      <c r="N13" s="181">
        <v>34.200000000000003</v>
      </c>
      <c r="O13" s="182"/>
    </row>
    <row r="14" spans="1:58" ht="39.950000000000003" customHeight="1">
      <c r="A14" s="45"/>
      <c r="B14" s="53" t="s">
        <v>23</v>
      </c>
      <c r="C14" s="122" t="s">
        <v>78</v>
      </c>
      <c r="D14" s="55" t="s">
        <v>79</v>
      </c>
      <c r="E14" s="56"/>
      <c r="F14" s="56"/>
      <c r="G14" s="57"/>
      <c r="H14" s="124" t="s">
        <v>25</v>
      </c>
      <c r="I14" s="50">
        <v>7.49</v>
      </c>
      <c r="J14" s="60">
        <v>93.1</v>
      </c>
      <c r="K14" s="60">
        <v>1.67</v>
      </c>
      <c r="L14" s="61"/>
      <c r="M14" s="61">
        <v>1.05</v>
      </c>
      <c r="N14" s="62">
        <v>20.3</v>
      </c>
      <c r="O14" s="63"/>
    </row>
    <row r="15" spans="1:58" ht="39.950000000000003" customHeight="1">
      <c r="A15" s="45"/>
      <c r="B15" s="64"/>
      <c r="C15" s="65"/>
      <c r="D15" s="171"/>
      <c r="E15" s="172"/>
      <c r="F15" s="172"/>
      <c r="G15" s="66"/>
      <c r="H15" s="67"/>
      <c r="I15" s="68"/>
      <c r="J15" s="60"/>
      <c r="K15" s="60"/>
      <c r="L15" s="61"/>
      <c r="M15" s="61"/>
      <c r="N15" s="61"/>
      <c r="O15" s="69"/>
    </row>
    <row r="16" spans="1:58" ht="39.950000000000003" customHeight="1">
      <c r="A16" s="45"/>
      <c r="B16" s="53" t="s">
        <v>68</v>
      </c>
      <c r="C16" s="70"/>
      <c r="D16" s="71" t="s">
        <v>80</v>
      </c>
      <c r="E16" s="71"/>
      <c r="F16" s="71"/>
      <c r="G16" s="71"/>
      <c r="H16" s="72" t="s">
        <v>95</v>
      </c>
      <c r="I16" s="73">
        <v>1.92</v>
      </c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 thickBot="1">
      <c r="A17" s="76"/>
      <c r="B17" s="77" t="s">
        <v>31</v>
      </c>
      <c r="C17" s="78"/>
      <c r="D17" s="79" t="s">
        <v>96</v>
      </c>
      <c r="E17" s="79"/>
      <c r="F17" s="79"/>
      <c r="G17" s="79"/>
      <c r="H17" s="80" t="s">
        <v>27</v>
      </c>
      <c r="I17" s="81">
        <v>23.19</v>
      </c>
      <c r="J17" s="82">
        <v>89</v>
      </c>
      <c r="K17" s="82">
        <v>0</v>
      </c>
      <c r="L17" s="83"/>
      <c r="M17" s="83">
        <v>0</v>
      </c>
      <c r="N17" s="84">
        <v>12</v>
      </c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908.1</v>
      </c>
      <c r="K18" s="90">
        <f>SUM(K10:K17)</f>
        <v>33.769999999999996</v>
      </c>
      <c r="L18" s="91">
        <f>SUM(L10:M17)</f>
        <v>35.47</v>
      </c>
      <c r="M18" s="91"/>
      <c r="N18" s="91">
        <f>SUM(N10:O17)</f>
        <v>104.3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70</v>
      </c>
      <c r="C20" s="97"/>
      <c r="D20" s="98" t="s">
        <v>83</v>
      </c>
      <c r="E20" s="99"/>
      <c r="F20" s="99"/>
      <c r="G20" s="100"/>
      <c r="H20" s="101" t="s">
        <v>55</v>
      </c>
      <c r="I20" s="102">
        <v>12.35</v>
      </c>
      <c r="J20" s="103">
        <v>134</v>
      </c>
      <c r="K20" s="103">
        <v>1.85</v>
      </c>
      <c r="L20" s="104"/>
      <c r="M20" s="104">
        <v>0</v>
      </c>
      <c r="N20" s="105">
        <v>6.01</v>
      </c>
      <c r="O20" s="106"/>
    </row>
    <row r="21" spans="1:15" ht="58.5" customHeight="1">
      <c r="A21" s="45"/>
      <c r="B21" s="107" t="s">
        <v>36</v>
      </c>
      <c r="C21" s="108" t="s">
        <v>84</v>
      </c>
      <c r="D21" s="39" t="s">
        <v>85</v>
      </c>
      <c r="E21" s="39"/>
      <c r="F21" s="39"/>
      <c r="G21" s="39"/>
      <c r="H21" s="40" t="s">
        <v>86</v>
      </c>
      <c r="I21" s="50">
        <v>20.18</v>
      </c>
      <c r="J21" s="41">
        <v>357.2</v>
      </c>
      <c r="K21" s="41">
        <v>16.25</v>
      </c>
      <c r="L21" s="42">
        <v>9.25</v>
      </c>
      <c r="M21" s="42"/>
      <c r="N21" s="42">
        <v>54.25</v>
      </c>
      <c r="O21" s="52"/>
    </row>
    <row r="22" spans="1:15" ht="39.950000000000003" customHeight="1">
      <c r="A22" s="45"/>
      <c r="B22" s="46" t="s">
        <v>40</v>
      </c>
      <c r="C22" s="108" t="s">
        <v>87</v>
      </c>
      <c r="D22" s="39" t="s">
        <v>88</v>
      </c>
      <c r="E22" s="39"/>
      <c r="F22" s="39"/>
      <c r="G22" s="39"/>
      <c r="H22" s="40" t="s">
        <v>89</v>
      </c>
      <c r="I22" s="50">
        <v>57.96</v>
      </c>
      <c r="J22" s="41">
        <v>194.2</v>
      </c>
      <c r="K22" s="41">
        <v>4.2</v>
      </c>
      <c r="L22" s="42">
        <v>14</v>
      </c>
      <c r="M22" s="42"/>
      <c r="N22" s="42">
        <v>28</v>
      </c>
      <c r="O22" s="52"/>
    </row>
    <row r="23" spans="1:15" ht="39.950000000000003" customHeight="1">
      <c r="A23" s="45"/>
      <c r="B23" s="46" t="s">
        <v>44</v>
      </c>
      <c r="C23" s="108"/>
      <c r="D23" s="47"/>
      <c r="E23" s="48"/>
      <c r="F23" s="48"/>
      <c r="G23" s="49"/>
      <c r="H23" s="40"/>
      <c r="I23" s="41"/>
      <c r="J23" s="59"/>
      <c r="K23" s="41"/>
      <c r="L23" s="109"/>
      <c r="M23" s="109"/>
      <c r="N23" s="43"/>
      <c r="O23" s="44"/>
    </row>
    <row r="24" spans="1:15" ht="39.950000000000003" customHeight="1">
      <c r="A24" s="45"/>
      <c r="B24" s="110" t="s">
        <v>23</v>
      </c>
      <c r="C24" s="108" t="s">
        <v>90</v>
      </c>
      <c r="D24" s="47" t="s">
        <v>91</v>
      </c>
      <c r="E24" s="48"/>
      <c r="F24" s="48"/>
      <c r="G24" s="49"/>
      <c r="H24" s="40" t="s">
        <v>25</v>
      </c>
      <c r="I24" s="50">
        <v>5.96</v>
      </c>
      <c r="J24" s="41">
        <v>124</v>
      </c>
      <c r="K24" s="41">
        <v>0.6</v>
      </c>
      <c r="L24" s="42">
        <v>0</v>
      </c>
      <c r="M24" s="42"/>
      <c r="N24" s="42">
        <v>31.4</v>
      </c>
      <c r="O24" s="52"/>
    </row>
    <row r="25" spans="1:15" ht="39.950000000000003" customHeight="1">
      <c r="A25" s="45"/>
      <c r="B25" s="110"/>
      <c r="C25" s="108"/>
      <c r="D25" s="111"/>
      <c r="E25" s="112"/>
      <c r="F25" s="113"/>
      <c r="G25" s="114"/>
      <c r="H25" s="40"/>
      <c r="I25" s="50"/>
      <c r="J25" s="41"/>
      <c r="K25" s="41"/>
      <c r="L25" s="115"/>
      <c r="M25" s="115"/>
      <c r="N25" s="115"/>
      <c r="O25" s="116"/>
    </row>
    <row r="26" spans="1:15" ht="39.950000000000003" customHeight="1">
      <c r="A26" s="45"/>
      <c r="B26" s="110" t="s">
        <v>28</v>
      </c>
      <c r="C26" s="108"/>
      <c r="D26" s="117" t="s">
        <v>92</v>
      </c>
      <c r="E26" s="118"/>
      <c r="F26" s="119"/>
      <c r="G26" s="114"/>
      <c r="H26" s="40" t="s">
        <v>93</v>
      </c>
      <c r="I26" s="50">
        <v>3.55</v>
      </c>
      <c r="J26" s="41">
        <v>114</v>
      </c>
      <c r="K26" s="41">
        <v>3.8</v>
      </c>
      <c r="L26" s="115"/>
      <c r="M26" s="115">
        <v>0.6</v>
      </c>
      <c r="N26" s="115">
        <v>24</v>
      </c>
      <c r="O26" s="116"/>
    </row>
    <row r="27" spans="1:15" ht="39.950000000000003" customHeight="1" thickBot="1">
      <c r="A27" s="120"/>
      <c r="B27" s="121" t="s">
        <v>94</v>
      </c>
      <c r="C27" s="122"/>
      <c r="D27" s="123"/>
      <c r="E27" s="123"/>
      <c r="F27" s="123"/>
      <c r="G27" s="123"/>
      <c r="H27" s="124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5"/>
      <c r="B28" s="126"/>
      <c r="C28" s="126"/>
      <c r="D28" s="174" t="s">
        <v>32</v>
      </c>
      <c r="E28" s="175"/>
      <c r="F28" s="175"/>
      <c r="G28" s="176"/>
      <c r="H28" s="128"/>
      <c r="I28" s="129">
        <f>SUM(I20:I27)</f>
        <v>100</v>
      </c>
      <c r="J28" s="129">
        <f>SUM(J20:J27)</f>
        <v>923.4</v>
      </c>
      <c r="K28" s="129">
        <f>SUM(K20:K27)</f>
        <v>26.700000000000003</v>
      </c>
      <c r="L28" s="177">
        <f>SUM(L20:M27)</f>
        <v>23.85</v>
      </c>
      <c r="M28" s="178"/>
      <c r="N28" s="177">
        <f>SUM(N20:O27)</f>
        <v>143.66</v>
      </c>
      <c r="O28" s="179"/>
    </row>
    <row r="29" spans="1:15" ht="39.75" hidden="1" customHeight="1" thickBot="1">
      <c r="A29" s="132"/>
      <c r="B29" s="133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3"/>
      <c r="O29" s="135"/>
    </row>
    <row r="30" spans="1:15" ht="39.75" hidden="1" customHeight="1" thickBot="1">
      <c r="A30" s="136"/>
      <c r="B30" s="137"/>
      <c r="C30" s="137"/>
      <c r="D30" s="138"/>
      <c r="E30" s="138"/>
      <c r="F30" s="138"/>
      <c r="G30" s="138"/>
      <c r="H30" s="139"/>
      <c r="I30" s="140"/>
      <c r="J30" s="141"/>
      <c r="K30" s="141"/>
      <c r="L30" s="142"/>
      <c r="M30" s="143"/>
      <c r="N30" s="143"/>
      <c r="O30" s="144"/>
    </row>
    <row r="31" spans="1:15" ht="39.75" hidden="1" customHeigh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1"/>
      <c r="N31" s="151"/>
      <c r="O31" s="152"/>
    </row>
    <row r="32" spans="1:15" ht="39.950000000000003" customHeight="1" thickBot="1">
      <c r="A32" s="153"/>
      <c r="B32" s="154"/>
      <c r="C32" s="154"/>
      <c r="D32" s="155" t="s">
        <v>56</v>
      </c>
      <c r="E32" s="156"/>
      <c r="F32" s="156"/>
      <c r="G32" s="157"/>
      <c r="H32" s="158"/>
      <c r="I32" s="159">
        <f>I18+I28+I31</f>
        <v>185</v>
      </c>
      <c r="J32" s="160">
        <f>J18+J28</f>
        <v>1831.5</v>
      </c>
      <c r="K32" s="160">
        <f>SUM(K18+K28)</f>
        <v>60.47</v>
      </c>
      <c r="L32" s="161">
        <f>L18+L28</f>
        <v>59.32</v>
      </c>
      <c r="M32" s="162"/>
      <c r="N32" s="163">
        <f>N18+N28</f>
        <v>247.95999999999998</v>
      </c>
      <c r="O32" s="164"/>
    </row>
    <row r="33" spans="1:17" ht="19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1"/>
      <c r="L33" s="11"/>
      <c r="M33" s="11"/>
      <c r="N33" s="11"/>
      <c r="O33" s="11"/>
      <c r="P33" s="11"/>
      <c r="Q33" s="11"/>
    </row>
    <row r="34" spans="1:17" ht="33" customHeight="1">
      <c r="A34" s="166" t="s">
        <v>57</v>
      </c>
      <c r="B34" s="166"/>
      <c r="C34" s="167" t="s">
        <v>58</v>
      </c>
      <c r="D34" s="167"/>
      <c r="E34" s="167"/>
      <c r="F34" s="167"/>
      <c r="G34" s="167"/>
      <c r="H34" s="168" t="s">
        <v>59</v>
      </c>
      <c r="I34" s="168"/>
      <c r="J34" s="168"/>
      <c r="K34" s="167"/>
      <c r="L34" s="167"/>
      <c r="M34" s="167"/>
      <c r="N34" s="167"/>
      <c r="O34" s="11"/>
      <c r="P34" s="11"/>
      <c r="Q34" s="11"/>
    </row>
    <row r="35" spans="1:17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1"/>
      <c r="P35" s="11"/>
      <c r="Q35" s="11"/>
    </row>
    <row r="36" spans="1:17" ht="22.5" customHeight="1">
      <c r="A36" s="166" t="s">
        <v>60</v>
      </c>
      <c r="B36" s="166"/>
      <c r="C36" s="168" t="s">
        <v>58</v>
      </c>
      <c r="D36" s="168"/>
      <c r="E36" s="168"/>
      <c r="F36" s="168"/>
      <c r="G36" s="165"/>
      <c r="H36" s="168" t="s">
        <v>61</v>
      </c>
      <c r="I36" s="168"/>
      <c r="J36" s="168"/>
      <c r="K36" s="11"/>
      <c r="L36" s="169"/>
      <c r="M36" s="11"/>
      <c r="N36" s="11"/>
      <c r="O36" s="11"/>
      <c r="P36" s="11"/>
      <c r="Q36" s="11"/>
    </row>
    <row r="37" spans="1:17" ht="18">
      <c r="A37" s="165"/>
      <c r="B37" s="165"/>
      <c r="C37" s="165"/>
      <c r="D37" s="165"/>
      <c r="E37" s="165"/>
      <c r="F37" s="170"/>
      <c r="G37" s="165"/>
      <c r="H37" s="165"/>
      <c r="I37" s="165"/>
      <c r="J37" s="165"/>
      <c r="K37" s="11"/>
      <c r="L37" s="169"/>
      <c r="M37" s="11"/>
      <c r="N37" s="11"/>
      <c r="O37" s="11"/>
      <c r="P37" s="11"/>
      <c r="Q37" s="11"/>
    </row>
    <row r="38" spans="1:17" ht="21.75" customHeight="1">
      <c r="A38" s="166" t="s">
        <v>62</v>
      </c>
      <c r="B38" s="166"/>
      <c r="C38" s="168" t="s">
        <v>58</v>
      </c>
      <c r="D38" s="168"/>
      <c r="E38" s="168"/>
      <c r="F38" s="168"/>
      <c r="G38" s="165"/>
      <c r="H38" s="168" t="s">
        <v>63</v>
      </c>
      <c r="I38" s="168"/>
      <c r="J38" s="168"/>
      <c r="K38" s="11"/>
      <c r="L38" s="169"/>
      <c r="M38" s="11"/>
      <c r="N38" s="11"/>
      <c r="O38" s="11"/>
      <c r="P38" s="11"/>
      <c r="Q38" s="11"/>
    </row>
    <row r="39" spans="1:17" ht="18">
      <c r="A39" s="165"/>
      <c r="B39" s="165"/>
      <c r="C39" s="165"/>
      <c r="D39" s="165"/>
      <c r="E39" s="165"/>
      <c r="F39" s="170"/>
      <c r="G39" s="165"/>
      <c r="H39" s="165"/>
      <c r="I39" s="165"/>
      <c r="J39" s="165"/>
      <c r="K39" s="11"/>
      <c r="L39" s="169"/>
      <c r="M39" s="11"/>
      <c r="N39" s="11"/>
      <c r="O39" s="11"/>
      <c r="P39" s="11"/>
      <c r="Q39" s="11"/>
    </row>
    <row r="40" spans="1:17" ht="30.75" customHeight="1">
      <c r="A40" s="165"/>
      <c r="B40" s="165"/>
      <c r="C40" s="165"/>
      <c r="D40" s="165"/>
      <c r="E40" s="168"/>
      <c r="F40" s="168"/>
      <c r="G40" s="168"/>
      <c r="H40" s="165"/>
      <c r="I40" s="165"/>
      <c r="J40" s="165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2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J16" sqref="J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4"/>
      <c r="K11" s="184"/>
      <c r="L11" s="185"/>
      <c r="M11" s="186"/>
      <c r="N11" s="181"/>
      <c r="O11" s="182"/>
    </row>
    <row r="12" spans="1:58" ht="39.950000000000003" customHeight="1">
      <c r="A12" s="45"/>
      <c r="B12" s="37"/>
      <c r="C12" s="38"/>
      <c r="D12" s="47" t="s">
        <v>98</v>
      </c>
      <c r="E12" s="48"/>
      <c r="F12" s="48"/>
      <c r="G12" s="187"/>
      <c r="H12" s="40" t="s">
        <v>18</v>
      </c>
      <c r="I12" s="41">
        <v>14.6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99</v>
      </c>
      <c r="D13" s="47" t="s">
        <v>100</v>
      </c>
      <c r="E13" s="48"/>
      <c r="F13" s="48"/>
      <c r="G13" s="49"/>
      <c r="H13" s="40" t="s">
        <v>25</v>
      </c>
      <c r="I13" s="41">
        <v>27.65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46" t="s">
        <v>44</v>
      </c>
      <c r="C14" s="108"/>
      <c r="D14" s="39" t="s">
        <v>101</v>
      </c>
      <c r="E14" s="39"/>
      <c r="F14" s="39"/>
      <c r="G14" s="39"/>
      <c r="H14" s="40" t="s">
        <v>102</v>
      </c>
      <c r="I14" s="41">
        <v>11.24</v>
      </c>
      <c r="J14" s="41">
        <v>56</v>
      </c>
      <c r="K14" s="41">
        <v>12</v>
      </c>
      <c r="L14" s="42">
        <v>1.2</v>
      </c>
      <c r="M14" s="42"/>
      <c r="N14" s="43">
        <v>12</v>
      </c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10.02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10" t="s">
        <v>28</v>
      </c>
      <c r="C16" s="65"/>
      <c r="D16" s="171" t="s">
        <v>29</v>
      </c>
      <c r="E16" s="172"/>
      <c r="F16" s="172"/>
      <c r="G16" s="66"/>
      <c r="H16" s="67" t="s">
        <v>103</v>
      </c>
      <c r="I16" s="68">
        <v>5.56</v>
      </c>
      <c r="J16" s="41">
        <v>132</v>
      </c>
      <c r="K16" s="41">
        <v>3.8</v>
      </c>
      <c r="L16" s="115">
        <v>1.5</v>
      </c>
      <c r="M16" s="115">
        <v>1.2</v>
      </c>
      <c r="N16" s="42">
        <v>25.4</v>
      </c>
      <c r="O16" s="52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104</v>
      </c>
      <c r="E18" s="79"/>
      <c r="F18" s="79"/>
      <c r="G18" s="79"/>
      <c r="H18" s="80" t="s">
        <v>27</v>
      </c>
      <c r="I18" s="81">
        <v>20.8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852.15000000000009</v>
      </c>
      <c r="K19" s="90">
        <f>SUM(K10:K18)</f>
        <v>71.509999999999991</v>
      </c>
      <c r="L19" s="91">
        <f>SUM(L10:M18)</f>
        <v>45.620000000000012</v>
      </c>
      <c r="M19" s="91"/>
      <c r="N19" s="91">
        <f>SUM(N10:O18)</f>
        <v>86.22999999999999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105</v>
      </c>
      <c r="E21" s="99"/>
      <c r="F21" s="99"/>
      <c r="G21" s="100"/>
      <c r="H21" s="101" t="s">
        <v>55</v>
      </c>
      <c r="I21" s="102">
        <v>13.25</v>
      </c>
      <c r="J21" s="103">
        <v>215</v>
      </c>
      <c r="K21" s="103">
        <v>3.1</v>
      </c>
      <c r="L21" s="104"/>
      <c r="M21" s="104">
        <v>18.100000000000001</v>
      </c>
      <c r="N21" s="105">
        <v>10.9</v>
      </c>
      <c r="O21" s="106"/>
    </row>
    <row r="22" spans="1:15" ht="58.5" customHeight="1">
      <c r="A22" s="45"/>
      <c r="B22" s="107" t="s">
        <v>36</v>
      </c>
      <c r="C22" s="108" t="s">
        <v>106</v>
      </c>
      <c r="D22" s="39" t="s">
        <v>107</v>
      </c>
      <c r="E22" s="39"/>
      <c r="F22" s="39"/>
      <c r="G22" s="39"/>
      <c r="H22" s="40" t="s">
        <v>39</v>
      </c>
      <c r="I22" s="50">
        <v>20.34</v>
      </c>
      <c r="J22" s="41">
        <v>187.5</v>
      </c>
      <c r="K22" s="41">
        <v>8.4</v>
      </c>
      <c r="L22" s="42">
        <v>9.5</v>
      </c>
      <c r="M22" s="42"/>
      <c r="N22" s="42">
        <v>17</v>
      </c>
      <c r="O22" s="52"/>
    </row>
    <row r="23" spans="1:15" ht="39.950000000000003" customHeight="1">
      <c r="A23" s="45"/>
      <c r="B23" s="46" t="s">
        <v>40</v>
      </c>
      <c r="C23" s="108" t="s">
        <v>108</v>
      </c>
      <c r="D23" s="39" t="s">
        <v>109</v>
      </c>
      <c r="E23" s="39"/>
      <c r="F23" s="39"/>
      <c r="G23" s="39"/>
      <c r="H23" s="40" t="s">
        <v>110</v>
      </c>
      <c r="I23" s="50">
        <v>41.51</v>
      </c>
      <c r="J23" s="41">
        <v>202.3</v>
      </c>
      <c r="K23" s="41">
        <v>13.6</v>
      </c>
      <c r="L23" s="42">
        <v>11.3</v>
      </c>
      <c r="M23" s="42"/>
      <c r="N23" s="42">
        <v>11</v>
      </c>
      <c r="O23" s="52"/>
    </row>
    <row r="24" spans="1:15" ht="39.950000000000003" customHeight="1">
      <c r="A24" s="45"/>
      <c r="B24" s="46" t="s">
        <v>44</v>
      </c>
      <c r="C24" s="108" t="s">
        <v>111</v>
      </c>
      <c r="D24" s="47" t="s">
        <v>112</v>
      </c>
      <c r="E24" s="48"/>
      <c r="F24" s="48"/>
      <c r="G24" s="49"/>
      <c r="H24" s="40" t="s">
        <v>47</v>
      </c>
      <c r="I24" s="41">
        <v>6.69</v>
      </c>
      <c r="J24" s="59">
        <v>250</v>
      </c>
      <c r="K24" s="41">
        <v>4</v>
      </c>
      <c r="L24" s="109"/>
      <c r="M24" s="109">
        <v>16</v>
      </c>
      <c r="N24" s="43">
        <v>25</v>
      </c>
      <c r="O24" s="44"/>
    </row>
    <row r="25" spans="1:15" ht="39.950000000000003" customHeight="1">
      <c r="A25" s="45"/>
      <c r="B25" s="110" t="s">
        <v>23</v>
      </c>
      <c r="C25" s="108" t="s">
        <v>113</v>
      </c>
      <c r="D25" s="47" t="s">
        <v>114</v>
      </c>
      <c r="E25" s="48"/>
      <c r="F25" s="48"/>
      <c r="G25" s="49"/>
      <c r="H25" s="40" t="s">
        <v>25</v>
      </c>
      <c r="I25" s="50">
        <v>13.23</v>
      </c>
      <c r="J25" s="41">
        <v>96.3</v>
      </c>
      <c r="K25" s="41">
        <v>0.16</v>
      </c>
      <c r="L25" s="42">
        <v>0</v>
      </c>
      <c r="M25" s="42"/>
      <c r="N25" s="42">
        <v>23.5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80</v>
      </c>
      <c r="E27" s="118"/>
      <c r="F27" s="119"/>
      <c r="G27" s="114"/>
      <c r="H27" s="40" t="s">
        <v>115</v>
      </c>
      <c r="I27" s="50">
        <v>4.9800000000000004</v>
      </c>
      <c r="J27" s="41">
        <v>114</v>
      </c>
      <c r="K27" s="41">
        <v>3.8</v>
      </c>
      <c r="L27" s="115"/>
      <c r="M27" s="115">
        <v>0.6</v>
      </c>
      <c r="N27" s="115">
        <v>24</v>
      </c>
      <c r="O27" s="116"/>
    </row>
    <row r="28" spans="1:15" ht="39.950000000000003" customHeight="1" thickBot="1">
      <c r="A28" s="120"/>
      <c r="B28" s="121" t="s">
        <v>94</v>
      </c>
      <c r="C28" s="188"/>
      <c r="D28" s="189"/>
      <c r="E28" s="189"/>
      <c r="F28" s="189"/>
      <c r="G28" s="189"/>
      <c r="H28" s="190"/>
      <c r="I28" s="191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</v>
      </c>
      <c r="J29" s="129">
        <f>SUM(J21:J28)</f>
        <v>1065.0999999999999</v>
      </c>
      <c r="K29" s="129">
        <f>SUM(K21:K28)</f>
        <v>33.06</v>
      </c>
      <c r="L29" s="130">
        <f>SUM(L21:M28)</f>
        <v>55.500000000000007</v>
      </c>
      <c r="M29" s="130"/>
      <c r="N29" s="130">
        <f>SUM(N21:O28)</f>
        <v>111.4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56</v>
      </c>
      <c r="E33" s="156"/>
      <c r="F33" s="156"/>
      <c r="G33" s="157"/>
      <c r="H33" s="158"/>
      <c r="I33" s="159">
        <f>I19+I29+I32</f>
        <v>189.87</v>
      </c>
      <c r="J33" s="160">
        <f>J19+J29</f>
        <v>1917.25</v>
      </c>
      <c r="K33" s="160">
        <f>SUM(K19+K29)</f>
        <v>104.57</v>
      </c>
      <c r="L33" s="161">
        <f>L19+L29</f>
        <v>101.12000000000002</v>
      </c>
      <c r="M33" s="162"/>
      <c r="N33" s="163">
        <f>N19+N29</f>
        <v>197.63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57</v>
      </c>
      <c r="B35" s="166"/>
      <c r="C35" s="167" t="s">
        <v>58</v>
      </c>
      <c r="D35" s="167"/>
      <c r="E35" s="167"/>
      <c r="F35" s="167"/>
      <c r="G35" s="167"/>
      <c r="H35" s="168" t="s">
        <v>59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60</v>
      </c>
      <c r="B37" s="166"/>
      <c r="C37" s="168" t="s">
        <v>58</v>
      </c>
      <c r="D37" s="168"/>
      <c r="E37" s="168"/>
      <c r="F37" s="168"/>
      <c r="G37" s="165"/>
      <c r="H37" s="168" t="s">
        <v>61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62</v>
      </c>
      <c r="B39" s="166"/>
      <c r="C39" s="168" t="s">
        <v>58</v>
      </c>
      <c r="D39" s="168"/>
      <c r="E39" s="168"/>
      <c r="F39" s="168"/>
      <c r="G39" s="165"/>
      <c r="H39" s="168" t="s">
        <v>63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11" sqref="B11:G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4"/>
      <c r="K11" s="184"/>
      <c r="L11" s="185"/>
      <c r="M11" s="186"/>
      <c r="N11" s="181"/>
      <c r="O11" s="182"/>
    </row>
    <row r="12" spans="1:58" ht="39.950000000000003" customHeight="1">
      <c r="A12" s="45"/>
      <c r="B12" s="37"/>
      <c r="C12" s="38"/>
      <c r="D12" s="47" t="s">
        <v>98</v>
      </c>
      <c r="E12" s="48"/>
      <c r="F12" s="48"/>
      <c r="G12" s="187"/>
      <c r="H12" s="40" t="s">
        <v>18</v>
      </c>
      <c r="I12" s="41">
        <v>16.5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99</v>
      </c>
      <c r="D13" s="47" t="s">
        <v>100</v>
      </c>
      <c r="E13" s="48"/>
      <c r="F13" s="48"/>
      <c r="G13" s="49"/>
      <c r="H13" s="40" t="s">
        <v>25</v>
      </c>
      <c r="I13" s="41">
        <v>31.25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46" t="s">
        <v>44</v>
      </c>
      <c r="C14" s="108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12.69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10" t="s">
        <v>28</v>
      </c>
      <c r="C16" s="65"/>
      <c r="D16" s="171" t="s">
        <v>29</v>
      </c>
      <c r="E16" s="172"/>
      <c r="F16" s="172"/>
      <c r="G16" s="66"/>
      <c r="H16" s="67" t="s">
        <v>116</v>
      </c>
      <c r="I16" s="68">
        <v>4.5599999999999996</v>
      </c>
      <c r="J16" s="41">
        <v>132</v>
      </c>
      <c r="K16" s="41">
        <v>3.8</v>
      </c>
      <c r="L16" s="115">
        <v>1.5</v>
      </c>
      <c r="M16" s="115">
        <v>1.2</v>
      </c>
      <c r="N16" s="42">
        <v>25.4</v>
      </c>
      <c r="O16" s="52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104</v>
      </c>
      <c r="E18" s="79"/>
      <c r="F18" s="79"/>
      <c r="G18" s="79"/>
      <c r="H18" s="80" t="s">
        <v>27</v>
      </c>
      <c r="I18" s="81">
        <v>20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796.15000000000009</v>
      </c>
      <c r="K19" s="90">
        <f>SUM(K10:K18)</f>
        <v>59.51</v>
      </c>
      <c r="L19" s="91">
        <f>SUM(L10:M18)</f>
        <v>44.420000000000009</v>
      </c>
      <c r="M19" s="91"/>
      <c r="N19" s="91">
        <f>SUM(N10:O18)</f>
        <v>74.22999999999999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105</v>
      </c>
      <c r="E21" s="99"/>
      <c r="F21" s="99"/>
      <c r="G21" s="100"/>
      <c r="H21" s="101" t="s">
        <v>55</v>
      </c>
      <c r="I21" s="102">
        <v>13.25</v>
      </c>
      <c r="J21" s="103">
        <v>215</v>
      </c>
      <c r="K21" s="103">
        <v>3.1</v>
      </c>
      <c r="L21" s="104"/>
      <c r="M21" s="104">
        <v>18.100000000000001</v>
      </c>
      <c r="N21" s="105">
        <v>10.9</v>
      </c>
      <c r="O21" s="106"/>
    </row>
    <row r="22" spans="1:15" ht="58.5" customHeight="1">
      <c r="A22" s="45"/>
      <c r="B22" s="107" t="s">
        <v>36</v>
      </c>
      <c r="C22" s="108" t="s">
        <v>106</v>
      </c>
      <c r="D22" s="39" t="s">
        <v>107</v>
      </c>
      <c r="E22" s="39"/>
      <c r="F22" s="39"/>
      <c r="G22" s="39"/>
      <c r="H22" s="40" t="s">
        <v>39</v>
      </c>
      <c r="I22" s="50">
        <v>20.34</v>
      </c>
      <c r="J22" s="41">
        <v>187.5</v>
      </c>
      <c r="K22" s="41">
        <v>8.4</v>
      </c>
      <c r="L22" s="42">
        <v>9.5</v>
      </c>
      <c r="M22" s="42"/>
      <c r="N22" s="42">
        <v>17</v>
      </c>
      <c r="O22" s="52"/>
    </row>
    <row r="23" spans="1:15" ht="39.950000000000003" customHeight="1">
      <c r="A23" s="45"/>
      <c r="B23" s="46" t="s">
        <v>40</v>
      </c>
      <c r="C23" s="108" t="s">
        <v>108</v>
      </c>
      <c r="D23" s="39" t="s">
        <v>109</v>
      </c>
      <c r="E23" s="39"/>
      <c r="F23" s="39"/>
      <c r="G23" s="39"/>
      <c r="H23" s="40" t="s">
        <v>110</v>
      </c>
      <c r="I23" s="50">
        <v>41.51</v>
      </c>
      <c r="J23" s="41">
        <v>202.3</v>
      </c>
      <c r="K23" s="41">
        <v>13.6</v>
      </c>
      <c r="L23" s="42">
        <v>11.3</v>
      </c>
      <c r="M23" s="42"/>
      <c r="N23" s="42">
        <v>11</v>
      </c>
      <c r="O23" s="52"/>
    </row>
    <row r="24" spans="1:15" ht="39.950000000000003" customHeight="1">
      <c r="A24" s="45"/>
      <c r="B24" s="46" t="s">
        <v>44</v>
      </c>
      <c r="C24" s="108" t="s">
        <v>111</v>
      </c>
      <c r="D24" s="47" t="s">
        <v>112</v>
      </c>
      <c r="E24" s="48"/>
      <c r="F24" s="48"/>
      <c r="G24" s="49"/>
      <c r="H24" s="40" t="s">
        <v>47</v>
      </c>
      <c r="I24" s="41">
        <v>6.69</v>
      </c>
      <c r="J24" s="59">
        <v>250</v>
      </c>
      <c r="K24" s="41">
        <v>4</v>
      </c>
      <c r="L24" s="109"/>
      <c r="M24" s="109">
        <v>16</v>
      </c>
      <c r="N24" s="43">
        <v>25</v>
      </c>
      <c r="O24" s="44"/>
    </row>
    <row r="25" spans="1:15" ht="39.950000000000003" customHeight="1">
      <c r="A25" s="45"/>
      <c r="B25" s="110" t="s">
        <v>23</v>
      </c>
      <c r="C25" s="108" t="s">
        <v>113</v>
      </c>
      <c r="D25" s="47" t="s">
        <v>114</v>
      </c>
      <c r="E25" s="48"/>
      <c r="F25" s="48"/>
      <c r="G25" s="49"/>
      <c r="H25" s="40" t="s">
        <v>25</v>
      </c>
      <c r="I25" s="50">
        <v>13.23</v>
      </c>
      <c r="J25" s="41">
        <v>96.3</v>
      </c>
      <c r="K25" s="41">
        <v>0.16</v>
      </c>
      <c r="L25" s="42">
        <v>0</v>
      </c>
      <c r="M25" s="42"/>
      <c r="N25" s="42">
        <v>23.5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80</v>
      </c>
      <c r="E27" s="118"/>
      <c r="F27" s="119"/>
      <c r="G27" s="114"/>
      <c r="H27" s="40" t="s">
        <v>115</v>
      </c>
      <c r="I27" s="50">
        <v>4.9800000000000004</v>
      </c>
      <c r="J27" s="41">
        <v>114</v>
      </c>
      <c r="K27" s="41">
        <v>3.8</v>
      </c>
      <c r="L27" s="115"/>
      <c r="M27" s="115">
        <v>0.6</v>
      </c>
      <c r="N27" s="115">
        <v>24</v>
      </c>
      <c r="O27" s="116"/>
    </row>
    <row r="28" spans="1:15" ht="39.950000000000003" customHeight="1" thickBot="1">
      <c r="A28" s="120"/>
      <c r="B28" s="121" t="s">
        <v>94</v>
      </c>
      <c r="C28" s="188"/>
      <c r="D28" s="189"/>
      <c r="E28" s="189"/>
      <c r="F28" s="189"/>
      <c r="G28" s="189"/>
      <c r="H28" s="190"/>
      <c r="I28" s="191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</v>
      </c>
      <c r="J29" s="129">
        <f>SUM(J21:J28)</f>
        <v>1065.0999999999999</v>
      </c>
      <c r="K29" s="129">
        <f>SUM(K21:K28)</f>
        <v>33.06</v>
      </c>
      <c r="L29" s="130">
        <f>SUM(L21:M28)</f>
        <v>55.500000000000007</v>
      </c>
      <c r="M29" s="130"/>
      <c r="N29" s="130">
        <f>SUM(N21:O28)</f>
        <v>111.4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56</v>
      </c>
      <c r="E33" s="156"/>
      <c r="F33" s="156"/>
      <c r="G33" s="157"/>
      <c r="H33" s="158"/>
      <c r="I33" s="159">
        <f>I19+I29+I32</f>
        <v>185</v>
      </c>
      <c r="J33" s="160">
        <f>J19+J29</f>
        <v>1861.25</v>
      </c>
      <c r="K33" s="160">
        <f>SUM(K19+K29)</f>
        <v>92.57</v>
      </c>
      <c r="L33" s="161">
        <f>L19+L29</f>
        <v>99.920000000000016</v>
      </c>
      <c r="M33" s="162"/>
      <c r="N33" s="163">
        <f>N19+N29</f>
        <v>185.63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57</v>
      </c>
      <c r="B35" s="166"/>
      <c r="C35" s="167" t="s">
        <v>58</v>
      </c>
      <c r="D35" s="167"/>
      <c r="E35" s="167"/>
      <c r="F35" s="167"/>
      <c r="G35" s="167"/>
      <c r="H35" s="168" t="s">
        <v>59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60</v>
      </c>
      <c r="B37" s="166"/>
      <c r="C37" s="168" t="s">
        <v>58</v>
      </c>
      <c r="D37" s="168"/>
      <c r="E37" s="168"/>
      <c r="F37" s="168"/>
      <c r="G37" s="165"/>
      <c r="H37" s="168" t="s">
        <v>61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62</v>
      </c>
      <c r="B39" s="166"/>
      <c r="C39" s="168" t="s">
        <v>58</v>
      </c>
      <c r="D39" s="168"/>
      <c r="E39" s="168"/>
      <c r="F39" s="168"/>
      <c r="G39" s="165"/>
      <c r="H39" s="168" t="s">
        <v>63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C21" sqref="C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4"/>
      <c r="K11" s="184"/>
      <c r="L11" s="185"/>
      <c r="M11" s="186"/>
      <c r="N11" s="181"/>
      <c r="O11" s="182"/>
    </row>
    <row r="12" spans="1:58" ht="39.950000000000003" customHeight="1">
      <c r="A12" s="45"/>
      <c r="B12" s="37"/>
      <c r="C12" s="38" t="s">
        <v>119</v>
      </c>
      <c r="D12" s="39" t="s">
        <v>120</v>
      </c>
      <c r="E12" s="39"/>
      <c r="F12" s="39"/>
      <c r="G12" s="39"/>
      <c r="H12" s="40" t="s">
        <v>121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122</v>
      </c>
      <c r="D13" s="47" t="s">
        <v>123</v>
      </c>
      <c r="E13" s="48"/>
      <c r="F13" s="48"/>
      <c r="G13" s="49"/>
      <c r="H13" s="40" t="s">
        <v>124</v>
      </c>
      <c r="I13" s="41">
        <v>47.26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44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3" t="s">
        <v>23</v>
      </c>
      <c r="C15" s="108" t="s">
        <v>48</v>
      </c>
      <c r="D15" s="71" t="s">
        <v>49</v>
      </c>
      <c r="E15" s="71"/>
      <c r="F15" s="71"/>
      <c r="G15" s="71"/>
      <c r="H15" s="40" t="s">
        <v>25</v>
      </c>
      <c r="I15" s="50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110" t="s">
        <v>28</v>
      </c>
      <c r="C16" s="65"/>
      <c r="D16" s="171" t="s">
        <v>125</v>
      </c>
      <c r="E16" s="172"/>
      <c r="F16" s="172"/>
      <c r="G16" s="66"/>
      <c r="H16" s="67" t="s">
        <v>27</v>
      </c>
      <c r="I16" s="68">
        <v>24.55</v>
      </c>
      <c r="J16" s="60">
        <v>75</v>
      </c>
      <c r="K16" s="60">
        <v>1.2</v>
      </c>
      <c r="L16" s="61"/>
      <c r="M16" s="61">
        <v>0</v>
      </c>
      <c r="N16" s="61">
        <v>2.2999999999999998</v>
      </c>
      <c r="O16" s="69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89.86999999999999</v>
      </c>
      <c r="J19" s="90">
        <f>SUM(J11:J18)</f>
        <v>854.1</v>
      </c>
      <c r="K19" s="90">
        <f>SUM(K10:K18)</f>
        <v>37.300000000000004</v>
      </c>
      <c r="L19" s="91">
        <f>SUM(L10:M18)</f>
        <v>56.65</v>
      </c>
      <c r="M19" s="91"/>
      <c r="N19" s="91">
        <f>SUM(N10:O18)</f>
        <v>66.45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126</v>
      </c>
      <c r="D21" s="98" t="s">
        <v>127</v>
      </c>
      <c r="E21" s="99"/>
      <c r="F21" s="99"/>
      <c r="G21" s="100"/>
      <c r="H21" s="101" t="s">
        <v>55</v>
      </c>
      <c r="I21" s="102">
        <v>5.25</v>
      </c>
      <c r="J21" s="103">
        <v>140</v>
      </c>
      <c r="K21" s="103">
        <v>12</v>
      </c>
      <c r="L21" s="104"/>
      <c r="M21" s="104">
        <v>1</v>
      </c>
      <c r="N21" s="105">
        <v>14</v>
      </c>
      <c r="O21" s="106"/>
    </row>
    <row r="22" spans="1:15" ht="58.5" customHeight="1">
      <c r="A22" s="45"/>
      <c r="B22" s="107" t="s">
        <v>36</v>
      </c>
      <c r="C22" s="108" t="s">
        <v>128</v>
      </c>
      <c r="D22" s="39" t="s">
        <v>129</v>
      </c>
      <c r="E22" s="39"/>
      <c r="F22" s="39"/>
      <c r="G22" s="39"/>
      <c r="H22" s="40" t="s">
        <v>130</v>
      </c>
      <c r="I22" s="50">
        <v>21.68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8" t="s">
        <v>131</v>
      </c>
      <c r="D23" s="39" t="s">
        <v>132</v>
      </c>
      <c r="E23" s="39"/>
      <c r="F23" s="39"/>
      <c r="G23" s="39"/>
      <c r="H23" s="40" t="s">
        <v>55</v>
      </c>
      <c r="I23" s="50">
        <v>43.64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8" t="s">
        <v>133</v>
      </c>
      <c r="D24" s="47" t="s">
        <v>134</v>
      </c>
      <c r="E24" s="48"/>
      <c r="F24" s="48"/>
      <c r="G24" s="49"/>
      <c r="H24" s="40" t="s">
        <v>47</v>
      </c>
      <c r="I24" s="41">
        <v>15.32</v>
      </c>
      <c r="J24" s="59"/>
      <c r="K24" s="41"/>
      <c r="L24" s="109"/>
      <c r="M24" s="109"/>
      <c r="N24" s="43"/>
      <c r="O24" s="44"/>
    </row>
    <row r="25" spans="1:15" ht="39.950000000000003" customHeight="1">
      <c r="A25" s="45"/>
      <c r="B25" s="110" t="s">
        <v>23</v>
      </c>
      <c r="C25" s="108" t="s">
        <v>135</v>
      </c>
      <c r="D25" s="47" t="s">
        <v>136</v>
      </c>
      <c r="E25" s="48"/>
      <c r="F25" s="48"/>
      <c r="G25" s="49"/>
      <c r="H25" s="40" t="s">
        <v>25</v>
      </c>
      <c r="I25" s="50">
        <v>9.9600000000000009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92</v>
      </c>
      <c r="E27" s="118"/>
      <c r="F27" s="119"/>
      <c r="G27" s="114"/>
      <c r="H27" s="40" t="s">
        <v>137</v>
      </c>
      <c r="I27" s="50">
        <v>4.1500000000000004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120"/>
      <c r="B28" s="121" t="s">
        <v>94</v>
      </c>
      <c r="C28" s="188"/>
      <c r="D28" s="189"/>
      <c r="E28" s="189"/>
      <c r="F28" s="189"/>
      <c r="G28" s="189"/>
      <c r="H28" s="190"/>
      <c r="I28" s="191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</v>
      </c>
      <c r="J29" s="129">
        <f>SUM(J21:J28)</f>
        <v>777.2</v>
      </c>
      <c r="K29" s="129">
        <f>SUM(K21:K28)</f>
        <v>40.599999999999994</v>
      </c>
      <c r="L29" s="130">
        <f>SUM(L21:M28)</f>
        <v>31.900000000000002</v>
      </c>
      <c r="M29" s="130"/>
      <c r="N29" s="130">
        <f>SUM(N21:O28)</f>
        <v>81.199999999999989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56</v>
      </c>
      <c r="E33" s="156"/>
      <c r="F33" s="156"/>
      <c r="G33" s="157"/>
      <c r="H33" s="158"/>
      <c r="I33" s="159">
        <f>I19+I29+I32</f>
        <v>189.87</v>
      </c>
      <c r="J33" s="160">
        <f>J19+J29</f>
        <v>1631.3000000000002</v>
      </c>
      <c r="K33" s="160">
        <f>SUM(K19+K29)</f>
        <v>77.900000000000006</v>
      </c>
      <c r="L33" s="161">
        <f>L19+L29</f>
        <v>88.55</v>
      </c>
      <c r="M33" s="162"/>
      <c r="N33" s="163">
        <f>N19+N29</f>
        <v>147.64999999999998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57</v>
      </c>
      <c r="B35" s="166"/>
      <c r="C35" s="167" t="s">
        <v>58</v>
      </c>
      <c r="D35" s="167"/>
      <c r="E35" s="167"/>
      <c r="F35" s="167"/>
      <c r="G35" s="167"/>
      <c r="H35" s="168" t="s">
        <v>59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60</v>
      </c>
      <c r="B37" s="166"/>
      <c r="C37" s="168" t="s">
        <v>58</v>
      </c>
      <c r="D37" s="168"/>
      <c r="E37" s="168"/>
      <c r="F37" s="168"/>
      <c r="G37" s="165"/>
      <c r="H37" s="168" t="s">
        <v>61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62</v>
      </c>
      <c r="B39" s="166"/>
      <c r="C39" s="168" t="s">
        <v>58</v>
      </c>
      <c r="D39" s="168"/>
      <c r="E39" s="168"/>
      <c r="F39" s="168"/>
      <c r="G39" s="165"/>
      <c r="H39" s="168" t="s">
        <v>63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C11" sqref="C11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138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4"/>
      <c r="K11" s="184"/>
      <c r="L11" s="185"/>
      <c r="M11" s="186"/>
      <c r="N11" s="181"/>
      <c r="O11" s="182"/>
    </row>
    <row r="12" spans="1:58" ht="39.950000000000003" customHeight="1">
      <c r="A12" s="45"/>
      <c r="B12" s="37"/>
      <c r="C12" s="38" t="s">
        <v>119</v>
      </c>
      <c r="D12" s="39" t="s">
        <v>120</v>
      </c>
      <c r="E12" s="39"/>
      <c r="F12" s="39"/>
      <c r="G12" s="39"/>
      <c r="H12" s="40" t="s">
        <v>121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139</v>
      </c>
      <c r="D13" s="47" t="s">
        <v>140</v>
      </c>
      <c r="E13" s="48"/>
      <c r="F13" s="48"/>
      <c r="G13" s="49"/>
      <c r="H13" s="40" t="s">
        <v>141</v>
      </c>
      <c r="I13" s="41">
        <v>53.4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44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3" t="s">
        <v>23</v>
      </c>
      <c r="C15" s="108" t="s">
        <v>48</v>
      </c>
      <c r="D15" s="71" t="s">
        <v>49</v>
      </c>
      <c r="E15" s="71"/>
      <c r="F15" s="71"/>
      <c r="G15" s="71"/>
      <c r="H15" s="40" t="s">
        <v>25</v>
      </c>
      <c r="I15" s="50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4"/>
      <c r="C16" s="65"/>
      <c r="D16" s="171"/>
      <c r="E16" s="172"/>
      <c r="F16" s="172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68</v>
      </c>
      <c r="C17" s="192"/>
      <c r="D17" s="71"/>
      <c r="E17" s="71"/>
      <c r="F17" s="71"/>
      <c r="G17" s="71"/>
      <c r="H17" s="40"/>
      <c r="I17" s="41"/>
      <c r="J17" s="41"/>
      <c r="K17" s="41"/>
      <c r="L17" s="115"/>
      <c r="M17" s="115"/>
      <c r="N17" s="42"/>
      <c r="O17" s="52"/>
    </row>
    <row r="18" spans="1:15" ht="39.950000000000003" customHeight="1" thickBot="1">
      <c r="A18" s="76"/>
      <c r="B18" s="77"/>
      <c r="C18" s="193"/>
      <c r="D18" s="194" t="s">
        <v>142</v>
      </c>
      <c r="E18" s="194"/>
      <c r="F18" s="194"/>
      <c r="G18" s="194"/>
      <c r="H18" s="195" t="s">
        <v>27</v>
      </c>
      <c r="I18" s="196">
        <v>11.18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197" t="s">
        <v>70</v>
      </c>
      <c r="C21" s="97" t="s">
        <v>126</v>
      </c>
      <c r="D21" s="98" t="s">
        <v>127</v>
      </c>
      <c r="E21" s="99"/>
      <c r="F21" s="99"/>
      <c r="G21" s="100"/>
      <c r="H21" s="101" t="s">
        <v>55</v>
      </c>
      <c r="I21" s="102">
        <v>5.25</v>
      </c>
      <c r="J21" s="103">
        <v>140</v>
      </c>
      <c r="K21" s="103">
        <v>12</v>
      </c>
      <c r="L21" s="104"/>
      <c r="M21" s="104">
        <v>1</v>
      </c>
      <c r="N21" s="105">
        <v>14</v>
      </c>
      <c r="O21" s="106"/>
    </row>
    <row r="22" spans="1:15" ht="58.5" customHeight="1">
      <c r="A22" s="45"/>
      <c r="B22" s="46" t="s">
        <v>36</v>
      </c>
      <c r="C22" s="108" t="s">
        <v>128</v>
      </c>
      <c r="D22" s="39" t="s">
        <v>129</v>
      </c>
      <c r="E22" s="39"/>
      <c r="F22" s="39"/>
      <c r="G22" s="39"/>
      <c r="H22" s="40" t="s">
        <v>130</v>
      </c>
      <c r="I22" s="50">
        <v>21.68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8" t="s">
        <v>131</v>
      </c>
      <c r="D23" s="39" t="s">
        <v>132</v>
      </c>
      <c r="E23" s="39"/>
      <c r="F23" s="39"/>
      <c r="G23" s="39"/>
      <c r="H23" s="40" t="s">
        <v>55</v>
      </c>
      <c r="I23" s="50">
        <v>43.64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8" t="s">
        <v>133</v>
      </c>
      <c r="D24" s="47" t="s">
        <v>134</v>
      </c>
      <c r="E24" s="48"/>
      <c r="F24" s="48"/>
      <c r="G24" s="49"/>
      <c r="H24" s="40" t="s">
        <v>47</v>
      </c>
      <c r="I24" s="41">
        <v>15.32</v>
      </c>
      <c r="J24" s="59">
        <v>398.3</v>
      </c>
      <c r="K24" s="41">
        <v>4.13</v>
      </c>
      <c r="L24" s="109"/>
      <c r="M24" s="109">
        <v>8.3000000000000007</v>
      </c>
      <c r="N24" s="43">
        <v>21.8</v>
      </c>
      <c r="O24" s="44"/>
    </row>
    <row r="25" spans="1:15" ht="39.950000000000003" customHeight="1">
      <c r="A25" s="45"/>
      <c r="B25" s="110" t="s">
        <v>23</v>
      </c>
      <c r="C25" s="108" t="s">
        <v>135</v>
      </c>
      <c r="D25" s="47" t="s">
        <v>136</v>
      </c>
      <c r="E25" s="48"/>
      <c r="F25" s="48"/>
      <c r="G25" s="49"/>
      <c r="H25" s="40" t="s">
        <v>25</v>
      </c>
      <c r="I25" s="50">
        <v>9.9600000000000009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92</v>
      </c>
      <c r="E27" s="118"/>
      <c r="F27" s="119"/>
      <c r="G27" s="114"/>
      <c r="H27" s="40" t="s">
        <v>137</v>
      </c>
      <c r="I27" s="50">
        <v>4.1500000000000004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76"/>
      <c r="B28" s="198" t="s">
        <v>52</v>
      </c>
      <c r="C28" s="188"/>
      <c r="D28" s="189"/>
      <c r="E28" s="189"/>
      <c r="F28" s="189"/>
      <c r="G28" s="189"/>
      <c r="H28" s="190"/>
      <c r="I28" s="191"/>
      <c r="J28" s="82"/>
      <c r="K28" s="82"/>
      <c r="L28" s="83"/>
      <c r="M28" s="83"/>
      <c r="N28" s="84"/>
      <c r="O28" s="85"/>
    </row>
    <row r="29" spans="1:15" ht="37.5" customHeight="1" thickBot="1">
      <c r="A29" s="125"/>
      <c r="B29" s="126"/>
      <c r="C29" s="126"/>
      <c r="D29" s="199" t="s">
        <v>32</v>
      </c>
      <c r="E29" s="200"/>
      <c r="F29" s="200"/>
      <c r="G29" s="201"/>
      <c r="H29" s="128"/>
      <c r="I29" s="129">
        <f>SUM(I21:I28)</f>
        <v>100</v>
      </c>
      <c r="J29" s="129">
        <f>SUM(J21:J28)</f>
        <v>1175.5</v>
      </c>
      <c r="K29" s="129">
        <f>SUM(K21:K28)</f>
        <v>44.73</v>
      </c>
      <c r="L29" s="177">
        <f>SUM(L21:M28)</f>
        <v>40.200000000000003</v>
      </c>
      <c r="M29" s="178"/>
      <c r="N29" s="177">
        <f>SUM(N21:O28)</f>
        <v>102.99999999999999</v>
      </c>
      <c r="O29" s="179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56</v>
      </c>
      <c r="E33" s="156"/>
      <c r="F33" s="156"/>
      <c r="G33" s="157"/>
      <c r="H33" s="158"/>
      <c r="I33" s="159">
        <f>I19+I29+I32</f>
        <v>185</v>
      </c>
      <c r="J33" s="160">
        <f>J19+J29</f>
        <v>1999.6</v>
      </c>
      <c r="K33" s="160">
        <f>SUM(K19+K29)</f>
        <v>112.82999999999998</v>
      </c>
      <c r="L33" s="161">
        <f>L19+L29</f>
        <v>96.85</v>
      </c>
      <c r="M33" s="162"/>
      <c r="N33" s="163">
        <f>N19+N29</f>
        <v>179.14999999999998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57</v>
      </c>
      <c r="B35" s="166"/>
      <c r="C35" s="167" t="s">
        <v>58</v>
      </c>
      <c r="D35" s="167"/>
      <c r="E35" s="167"/>
      <c r="F35" s="167"/>
      <c r="G35" s="167"/>
      <c r="H35" s="168" t="s">
        <v>59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60</v>
      </c>
      <c r="B37" s="166"/>
      <c r="C37" s="168" t="s">
        <v>58</v>
      </c>
      <c r="D37" s="168"/>
      <c r="E37" s="168"/>
      <c r="F37" s="168"/>
      <c r="G37" s="165"/>
      <c r="H37" s="168" t="s">
        <v>61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62</v>
      </c>
      <c r="B39" s="166"/>
      <c r="C39" s="168" t="s">
        <v>58</v>
      </c>
      <c r="D39" s="168"/>
      <c r="E39" s="168"/>
      <c r="F39" s="168"/>
      <c r="G39" s="165"/>
      <c r="H39" s="168" t="s">
        <v>63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C21" sqref="C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4"/>
      <c r="K11" s="184"/>
      <c r="L11" s="185"/>
      <c r="M11" s="186"/>
      <c r="N11" s="181"/>
      <c r="O11" s="182"/>
    </row>
    <row r="12" spans="1:58" ht="39.950000000000003" customHeight="1">
      <c r="A12" s="45"/>
      <c r="B12" s="37"/>
      <c r="C12" s="38"/>
      <c r="D12" s="47" t="s">
        <v>98</v>
      </c>
      <c r="E12" s="48"/>
      <c r="F12" s="48"/>
      <c r="G12" s="187"/>
      <c r="H12" s="40" t="s">
        <v>18</v>
      </c>
      <c r="I12" s="41">
        <v>14.6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144</v>
      </c>
      <c r="D13" s="47" t="s">
        <v>145</v>
      </c>
      <c r="E13" s="48"/>
      <c r="F13" s="48"/>
      <c r="G13" s="49"/>
      <c r="H13" s="40" t="s">
        <v>146</v>
      </c>
      <c r="I13" s="41">
        <v>13.15</v>
      </c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44</v>
      </c>
      <c r="C14" s="108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9.5299999999999994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10" t="s">
        <v>28</v>
      </c>
      <c r="C16" s="65"/>
      <c r="D16" s="171" t="s">
        <v>29</v>
      </c>
      <c r="E16" s="172"/>
      <c r="F16" s="172"/>
      <c r="G16" s="66"/>
      <c r="H16" s="67" t="s">
        <v>121</v>
      </c>
      <c r="I16" s="68">
        <v>5.16</v>
      </c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3"/>
      <c r="C17" s="70"/>
      <c r="D17" s="71" t="s">
        <v>67</v>
      </c>
      <c r="E17" s="71"/>
      <c r="F17" s="71"/>
      <c r="G17" s="71"/>
      <c r="H17" s="72" t="s">
        <v>27</v>
      </c>
      <c r="I17" s="73">
        <v>25.22</v>
      </c>
      <c r="J17" s="59">
        <v>122</v>
      </c>
      <c r="K17" s="59">
        <v>4.5</v>
      </c>
      <c r="L17" s="74">
        <v>9.8000000000000007</v>
      </c>
      <c r="M17" s="74"/>
      <c r="N17" s="74">
        <v>12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142</v>
      </c>
      <c r="E18" s="79"/>
      <c r="F18" s="79"/>
      <c r="G18" s="79"/>
      <c r="H18" s="80" t="s">
        <v>27</v>
      </c>
      <c r="I18" s="81">
        <v>22.21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682.95</v>
      </c>
      <c r="K19" s="90">
        <f>SUM(K10:K18)</f>
        <v>51.11</v>
      </c>
      <c r="L19" s="91">
        <f>SUM(L10:M18)</f>
        <v>24.590000000000003</v>
      </c>
      <c r="M19" s="91"/>
      <c r="N19" s="91">
        <f>SUM(N10:O18)</f>
        <v>107.03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147</v>
      </c>
      <c r="E21" s="99"/>
      <c r="F21" s="99"/>
      <c r="G21" s="100"/>
      <c r="H21" s="101" t="s">
        <v>148</v>
      </c>
      <c r="I21" s="102">
        <v>4.95</v>
      </c>
      <c r="J21" s="103">
        <v>1.2</v>
      </c>
      <c r="K21" s="103">
        <v>3.1</v>
      </c>
      <c r="L21" s="104"/>
      <c r="M21" s="104">
        <v>0</v>
      </c>
      <c r="N21" s="105">
        <v>10.9</v>
      </c>
      <c r="O21" s="106"/>
    </row>
    <row r="22" spans="1:15" ht="58.5" customHeight="1">
      <c r="A22" s="45"/>
      <c r="B22" s="107" t="s">
        <v>36</v>
      </c>
      <c r="C22" s="108" t="s">
        <v>84</v>
      </c>
      <c r="D22" s="39" t="s">
        <v>149</v>
      </c>
      <c r="E22" s="39"/>
      <c r="F22" s="39"/>
      <c r="G22" s="39"/>
      <c r="H22" s="40" t="s">
        <v>150</v>
      </c>
      <c r="I22" s="50">
        <v>17.579999999999998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8" t="s">
        <v>131</v>
      </c>
      <c r="D23" s="39" t="s">
        <v>151</v>
      </c>
      <c r="E23" s="39"/>
      <c r="F23" s="39"/>
      <c r="G23" s="39"/>
      <c r="H23" s="40" t="s">
        <v>55</v>
      </c>
      <c r="I23" s="50">
        <v>26.96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8" t="s">
        <v>152</v>
      </c>
      <c r="D24" s="47" t="s">
        <v>153</v>
      </c>
      <c r="E24" s="48"/>
      <c r="F24" s="48"/>
      <c r="G24" s="49"/>
      <c r="H24" s="40" t="s">
        <v>47</v>
      </c>
      <c r="I24" s="41">
        <v>15.29</v>
      </c>
      <c r="J24" s="59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23</v>
      </c>
      <c r="C25" s="108" t="s">
        <v>135</v>
      </c>
      <c r="D25" s="47" t="s">
        <v>114</v>
      </c>
      <c r="E25" s="48"/>
      <c r="F25" s="48"/>
      <c r="G25" s="49"/>
      <c r="H25" s="40" t="s">
        <v>25</v>
      </c>
      <c r="I25" s="50">
        <v>13.23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0"/>
      <c r="C26" s="108"/>
      <c r="D26" s="111"/>
      <c r="E26" s="112"/>
      <c r="F26" s="113"/>
      <c r="G26" s="114"/>
      <c r="H26" s="40"/>
      <c r="I26" s="50"/>
      <c r="J26" s="41"/>
      <c r="K26" s="41"/>
      <c r="L26" s="115"/>
      <c r="M26" s="115"/>
      <c r="N26" s="115"/>
      <c r="O26" s="116"/>
    </row>
    <row r="27" spans="1:15" ht="39.950000000000003" customHeight="1">
      <c r="A27" s="45"/>
      <c r="B27" s="110" t="s">
        <v>28</v>
      </c>
      <c r="C27" s="108"/>
      <c r="D27" s="117" t="s">
        <v>92</v>
      </c>
      <c r="E27" s="118"/>
      <c r="F27" s="119"/>
      <c r="G27" s="114"/>
      <c r="H27" s="40" t="s">
        <v>103</v>
      </c>
      <c r="I27" s="50">
        <v>3.91</v>
      </c>
      <c r="J27" s="41">
        <v>111</v>
      </c>
      <c r="K27" s="41">
        <v>12</v>
      </c>
      <c r="L27" s="115"/>
      <c r="M27" s="115">
        <v>9.8000000000000007</v>
      </c>
      <c r="N27" s="115">
        <v>12.3</v>
      </c>
      <c r="O27" s="116"/>
    </row>
    <row r="28" spans="1:15" ht="39.950000000000003" customHeight="1" thickBot="1">
      <c r="A28" s="120"/>
      <c r="B28" s="121" t="s">
        <v>94</v>
      </c>
      <c r="C28" s="188"/>
      <c r="D28" s="189" t="s">
        <v>104</v>
      </c>
      <c r="E28" s="189"/>
      <c r="F28" s="189"/>
      <c r="G28" s="189"/>
      <c r="H28" s="190" t="s">
        <v>27</v>
      </c>
      <c r="I28" s="191">
        <v>18.079999999999998</v>
      </c>
      <c r="J28" s="82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5"/>
      <c r="B29" s="126"/>
      <c r="C29" s="126"/>
      <c r="D29" s="127" t="s">
        <v>32</v>
      </c>
      <c r="E29" s="127"/>
      <c r="F29" s="127"/>
      <c r="G29" s="127"/>
      <c r="H29" s="128"/>
      <c r="I29" s="129">
        <f>SUM(I21:I28)</f>
        <v>100</v>
      </c>
      <c r="J29" s="129">
        <f>SUM(J21:J28)</f>
        <v>1034.5</v>
      </c>
      <c r="K29" s="129">
        <f>SUM(K21:K28)</f>
        <v>77.95</v>
      </c>
      <c r="L29" s="130">
        <f>SUM(L21:M28)</f>
        <v>32.450000000000003</v>
      </c>
      <c r="M29" s="130"/>
      <c r="N29" s="130">
        <f>SUM(N21:O28)</f>
        <v>571.65</v>
      </c>
      <c r="O29" s="131"/>
    </row>
    <row r="30" spans="1:15" ht="39.75" hidden="1" customHeight="1" thickBot="1">
      <c r="A30" s="132"/>
      <c r="B30" s="133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3"/>
      <c r="O30" s="135"/>
    </row>
    <row r="31" spans="1:15" ht="39.75" hidden="1" customHeight="1" thickBot="1">
      <c r="A31" s="136"/>
      <c r="B31" s="137"/>
      <c r="C31" s="137"/>
      <c r="D31" s="138"/>
      <c r="E31" s="138"/>
      <c r="F31" s="138"/>
      <c r="G31" s="138"/>
      <c r="H31" s="139"/>
      <c r="I31" s="140"/>
      <c r="J31" s="141"/>
      <c r="K31" s="141"/>
      <c r="L31" s="142"/>
      <c r="M31" s="143"/>
      <c r="N31" s="143"/>
      <c r="O31" s="144"/>
    </row>
    <row r="32" spans="1:15" ht="39.75" hidden="1" customHeight="1">
      <c r="A32" s="145"/>
      <c r="B32" s="146"/>
      <c r="C32" s="146"/>
      <c r="D32" s="147"/>
      <c r="E32" s="147"/>
      <c r="F32" s="147"/>
      <c r="G32" s="147"/>
      <c r="H32" s="148"/>
      <c r="I32" s="149"/>
      <c r="J32" s="150"/>
      <c r="K32" s="150"/>
      <c r="L32" s="151"/>
      <c r="M32" s="151"/>
      <c r="N32" s="151"/>
      <c r="O32" s="152"/>
    </row>
    <row r="33" spans="1:17" ht="39.950000000000003" customHeight="1" thickBot="1">
      <c r="A33" s="153"/>
      <c r="B33" s="154"/>
      <c r="C33" s="154"/>
      <c r="D33" s="155" t="s">
        <v>56</v>
      </c>
      <c r="E33" s="156"/>
      <c r="F33" s="156"/>
      <c r="G33" s="157"/>
      <c r="H33" s="158"/>
      <c r="I33" s="159">
        <f>I19+I29+I32</f>
        <v>189.87</v>
      </c>
      <c r="J33" s="160">
        <f>J19+J29</f>
        <v>1717.45</v>
      </c>
      <c r="K33" s="160">
        <f>SUM(K19+K29)</f>
        <v>129.06</v>
      </c>
      <c r="L33" s="161">
        <f>L19+L29</f>
        <v>57.040000000000006</v>
      </c>
      <c r="M33" s="162"/>
      <c r="N33" s="163">
        <f>N19+N29</f>
        <v>678.68</v>
      </c>
      <c r="O33" s="164"/>
    </row>
    <row r="34" spans="1:17" ht="19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1"/>
      <c r="L34" s="11"/>
      <c r="M34" s="11"/>
      <c r="N34" s="11"/>
      <c r="O34" s="11"/>
      <c r="P34" s="11"/>
      <c r="Q34" s="11"/>
    </row>
    <row r="35" spans="1:17" ht="33" customHeight="1">
      <c r="A35" s="166" t="s">
        <v>57</v>
      </c>
      <c r="B35" s="166"/>
      <c r="C35" s="167" t="s">
        <v>58</v>
      </c>
      <c r="D35" s="167"/>
      <c r="E35" s="167"/>
      <c r="F35" s="167"/>
      <c r="G35" s="167"/>
      <c r="H35" s="168" t="s">
        <v>59</v>
      </c>
      <c r="I35" s="168"/>
      <c r="J35" s="168"/>
      <c r="K35" s="167"/>
      <c r="L35" s="167"/>
      <c r="M35" s="167"/>
      <c r="N35" s="167"/>
      <c r="O35" s="11"/>
      <c r="P35" s="11"/>
      <c r="Q35" s="11"/>
    </row>
    <row r="36" spans="1:17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1"/>
      <c r="P36" s="11"/>
      <c r="Q36" s="11"/>
    </row>
    <row r="37" spans="1:17" ht="22.5" customHeight="1">
      <c r="A37" s="166" t="s">
        <v>60</v>
      </c>
      <c r="B37" s="166"/>
      <c r="C37" s="168" t="s">
        <v>58</v>
      </c>
      <c r="D37" s="168"/>
      <c r="E37" s="168"/>
      <c r="F37" s="168"/>
      <c r="G37" s="165"/>
      <c r="H37" s="168" t="s">
        <v>61</v>
      </c>
      <c r="I37" s="168"/>
      <c r="J37" s="168"/>
      <c r="K37" s="11"/>
      <c r="L37" s="169"/>
      <c r="M37" s="11"/>
      <c r="N37" s="11"/>
      <c r="O37" s="11"/>
      <c r="P37" s="11"/>
      <c r="Q37" s="11"/>
    </row>
    <row r="38" spans="1:17" ht="18">
      <c r="A38" s="165"/>
      <c r="B38" s="165"/>
      <c r="C38" s="165"/>
      <c r="D38" s="165"/>
      <c r="E38" s="165"/>
      <c r="F38" s="170"/>
      <c r="G38" s="165"/>
      <c r="H38" s="165"/>
      <c r="I38" s="165"/>
      <c r="J38" s="165"/>
      <c r="K38" s="11"/>
      <c r="L38" s="169"/>
      <c r="M38" s="11"/>
      <c r="N38" s="11"/>
      <c r="O38" s="11"/>
      <c r="P38" s="11"/>
      <c r="Q38" s="11"/>
    </row>
    <row r="39" spans="1:17" ht="21.75" customHeight="1">
      <c r="A39" s="166" t="s">
        <v>62</v>
      </c>
      <c r="B39" s="166"/>
      <c r="C39" s="168" t="s">
        <v>58</v>
      </c>
      <c r="D39" s="168"/>
      <c r="E39" s="168"/>
      <c r="F39" s="168"/>
      <c r="G39" s="165"/>
      <c r="H39" s="168" t="s">
        <v>63</v>
      </c>
      <c r="I39" s="168"/>
      <c r="J39" s="168"/>
      <c r="K39" s="11"/>
      <c r="L39" s="169"/>
      <c r="M39" s="11"/>
      <c r="N39" s="11"/>
      <c r="O39" s="11"/>
      <c r="P39" s="11"/>
      <c r="Q39" s="11"/>
    </row>
    <row r="40" spans="1:17" ht="18">
      <c r="A40" s="165"/>
      <c r="B40" s="165"/>
      <c r="C40" s="165"/>
      <c r="D40" s="165"/>
      <c r="E40" s="165"/>
      <c r="F40" s="170"/>
      <c r="G40" s="165"/>
      <c r="H40" s="165"/>
      <c r="I40" s="165"/>
      <c r="J40" s="165"/>
      <c r="K40" s="11"/>
      <c r="L40" s="169"/>
      <c r="M40" s="11"/>
      <c r="N40" s="11"/>
      <c r="O40" s="11"/>
      <c r="P40" s="11"/>
      <c r="Q40" s="11"/>
    </row>
    <row r="41" spans="1:17" ht="30.75" customHeight="1">
      <c r="A41" s="165"/>
      <c r="B41" s="165"/>
      <c r="C41" s="165"/>
      <c r="D41" s="165"/>
      <c r="E41" s="168"/>
      <c r="F41" s="168"/>
      <c r="G41" s="168"/>
      <c r="H41" s="165"/>
      <c r="I41" s="165"/>
      <c r="J41" s="165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14,11</vt:lpstr>
      <vt:lpstr>14,11б</vt:lpstr>
      <vt:lpstr>15,11</vt:lpstr>
      <vt:lpstr>15,11б</vt:lpstr>
      <vt:lpstr>16,11</vt:lpstr>
      <vt:lpstr>16,11б</vt:lpstr>
      <vt:lpstr>17,11</vt:lpstr>
      <vt:lpstr>17,11б</vt:lpstr>
      <vt:lpstr>18,11</vt:lpstr>
      <vt:lpstr>18,11б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2022-11-15T07:35:29Z</dcterms:created>
  <dcterms:modified xsi:type="dcterms:W3CDTF">2022-11-15T07:37:52Z</dcterms:modified>
</cp:coreProperties>
</file>